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 firstSheet="1" activeTab="9"/>
  </bookViews>
  <sheets>
    <sheet name="CL.1 LC" sheetId="1" r:id="rId1"/>
    <sheet name="CL. 2 LC" sheetId="2" r:id="rId2"/>
    <sheet name="CL. 3 LC" sheetId="3" r:id="rId3"/>
    <sheet name="CL. 4 LC" sheetId="4" r:id="rId4"/>
    <sheet name="CL. 5 LC" sheetId="5" r:id="rId5"/>
    <sheet name="CL.1CS" sheetId="9" r:id="rId6"/>
    <sheet name="CL. 2CS LC" sheetId="7" r:id="rId7"/>
    <sheet name="CL. 3CS LC" sheetId="11" r:id="rId8"/>
    <sheet name="CL. 4CS" sheetId="12" r:id="rId9"/>
    <sheet name="spesa e annotazioni" sheetId="13" r:id="rId10"/>
  </sheets>
  <calcPr calcId="162913" iterateDelta="1E-4"/>
</workbook>
</file>

<file path=xl/calcChain.xml><?xml version="1.0" encoding="utf-8"?>
<calcChain xmlns="http://schemas.openxmlformats.org/spreadsheetml/2006/main">
  <c r="G14" i="9" l="1"/>
  <c r="G14" i="1"/>
  <c r="G21" i="7" l="1"/>
  <c r="G15" i="2"/>
  <c r="G21" i="11" l="1"/>
  <c r="G21" i="12"/>
  <c r="G22" i="5"/>
  <c r="G20" i="4"/>
  <c r="G20" i="3"/>
</calcChain>
</file>

<file path=xl/sharedStrings.xml><?xml version="1.0" encoding="utf-8"?>
<sst xmlns="http://schemas.openxmlformats.org/spreadsheetml/2006/main" count="1236" uniqueCount="200">
  <si>
    <t>MATERIA/DISCIPLINA</t>
  </si>
  <si>
    <t>CODICE VOLUME</t>
  </si>
  <si>
    <t>AUTORE/CURATORE/TRADUTTORE</t>
  </si>
  <si>
    <t>TITOLO/SOTTOTITOLO</t>
  </si>
  <si>
    <t>VOL.</t>
  </si>
  <si>
    <t>EDITORE</t>
  </si>
  <si>
    <t>PREZZO</t>
  </si>
  <si>
    <t>DA ACQUISTARE</t>
  </si>
  <si>
    <t>CONSIGLIATO</t>
  </si>
  <si>
    <t>NUOVA ADOZIONE</t>
  </si>
  <si>
    <t>ITALIANO ANTOLOGIA</t>
  </si>
  <si>
    <t>LATINO</t>
  </si>
  <si>
    <t>U</t>
  </si>
  <si>
    <t>NO</t>
  </si>
  <si>
    <t>SI</t>
  </si>
  <si>
    <t>PARAVIA</t>
  </si>
  <si>
    <t>ZANICHELLI</t>
  </si>
  <si>
    <t>GEOSTORIA</t>
  </si>
  <si>
    <t>ITALIANO LETTERATURA</t>
  </si>
  <si>
    <t>B.MONDADORI</t>
  </si>
  <si>
    <t>TANTUCCI VITTORIO / RONCORONI ANGELO</t>
  </si>
  <si>
    <t>IL MIO LATINO / GRAMMATICA + LEZIONI 1</t>
  </si>
  <si>
    <t>POSEIDONIA</t>
  </si>
  <si>
    <t>AGAZZI PIERANGELO / VILARDO MASSIMO</t>
  </si>
  <si>
    <t>GRECO</t>
  </si>
  <si>
    <t>IL MIO LATINO / LEZIONI 2</t>
  </si>
  <si>
    <t>GARBARINO PASQUARIELLO </t>
  </si>
  <si>
    <t>GRECO LETT.</t>
  </si>
  <si>
    <t xml:space="preserve">GRECO </t>
  </si>
  <si>
    <t>BALDI GIUSSO RAZETTI</t>
  </si>
  <si>
    <t>MARIO PINTACUDA/VENUTO MICHELA</t>
  </si>
  <si>
    <t>PALUMBO</t>
  </si>
  <si>
    <t>BALDI GIUSSO RAZETTI - ZACCARIA</t>
  </si>
  <si>
    <t>COLORES 3 DALLA PRIMA ETA' IMPERIALE AI REGNO ROMANO-BARBARICI</t>
  </si>
  <si>
    <t xml:space="preserve">SIMONA BRENNA MARILENA CAIMI PAOLO SENNA, PIERLUISA SEREGNI </t>
  </si>
  <si>
    <t xml:space="preserve">BELLI DA LEGGERE </t>
  </si>
  <si>
    <t>CUNIBERTI GIANLUCA CAZZANIGA ANDREA GRIGUOLO CARLO</t>
  </si>
  <si>
    <t>LA NUOVA ITALIA EDITRICE</t>
  </si>
  <si>
    <t>9788839529114 </t>
  </si>
  <si>
    <t>GUIDO BALDI SILVIA GIUSSO MARIO RAZETTI </t>
  </si>
  <si>
    <t>LE OCCASIONI DELLA LETTERATURA 1 CON COMPETENTI IN COMUNICAZIONE DALLE ORIGINI ALL'ETA' DELLA CONTRORIFORMA</t>
  </si>
  <si>
    <t>MERIDIANI E MILLENIUM LIBRO MISTO CON LIBRO DIGITALE/VOLUME 1 ATLANTE  CON HUB YOUNG E HUB KIT</t>
  </si>
  <si>
    <t>BRENNA-CAIMI-SENNA-SEREGNI</t>
  </si>
  <si>
    <t>BELLI DA LEGGERE</t>
  </si>
  <si>
    <t>CNUBERTI-CAZZANIGA-CRIGIUOLO</t>
  </si>
  <si>
    <t>MERIDIANI E MILLENNI VOL. 2</t>
  </si>
  <si>
    <t>LE OCCASIONI DELLA LETTERATURA 2</t>
  </si>
  <si>
    <t>NUOVO GRECITA' (IL) VOL. 2</t>
  </si>
  <si>
    <t>LE OCCASIONI DELLA LETTERATURA  3</t>
  </si>
  <si>
    <t>IL NUOVO GRECITA' 3</t>
  </si>
  <si>
    <t>ANTOLOGIA TEATRALE (ANTIGONE-MEDEA)</t>
  </si>
  <si>
    <t>INGLESE</t>
  </si>
  <si>
    <t>PUCHTA HERBERT STRANKS JEFF LEWIS-JONES PETER </t>
  </si>
  <si>
    <t>CAMBRIDGE UNIVERSITY PRESS</t>
  </si>
  <si>
    <t>CATTANEO ARTURO-DE FLAVIIS DONATELLA</t>
  </si>
  <si>
    <t xml:space="preserve">LITERARY JOURNEYS CONCISE VOLUME UNICO + TOOLS &amp; MAPS + TOWARDS THE EXAMS </t>
  </si>
  <si>
    <t>CARLO SIGNORELLI EDITORE</t>
  </si>
  <si>
    <t>PUCHTA HERBERT / STRANKS JEFF
/ LEWIS-JONES PETER</t>
  </si>
  <si>
    <t>GET THINKING 2ED VOL. 1 / SB+WB+EBOOK</t>
  </si>
  <si>
    <t>GET THINKING 2ED. VOL. 2 SB+WB+EBOOK </t>
  </si>
  <si>
    <t xml:space="preserve">classe </t>
  </si>
  <si>
    <t>tot.</t>
  </si>
  <si>
    <t xml:space="preserve">tetto </t>
  </si>
  <si>
    <t>1Cs</t>
  </si>
  <si>
    <t>2Cs</t>
  </si>
  <si>
    <t>3Cs</t>
  </si>
  <si>
    <t>4Cs</t>
  </si>
  <si>
    <t xml:space="preserve">HELLENISTÌ 5ED. - CONFEZIONE MANUALE + ESERCIZI 1 (LD)
CORSO DI LINGUA E CULTURA GRECA </t>
  </si>
  <si>
    <t>SCIENZE NATURALI</t>
  </si>
  <si>
    <t>MATEMATICA</t>
  </si>
  <si>
    <t xml:space="preserve">COMOGLIO M.-CONSOLINI B.-RICOTTI STEFANIA </t>
  </si>
  <si>
    <t xml:space="preserve">CARTESIO 5 LIBRO MISTO CON LIBRO DIGITALE  
CORSO DI MATEMATICA PER IL SECONDO BIENNIO CLASSE 5 </t>
  </si>
  <si>
    <t>ETAS SCUOLA</t>
  </si>
  <si>
    <t>FISICA</t>
  </si>
  <si>
    <t>CAFORIO ANTONIO FERILLI ALDO </t>
  </si>
  <si>
    <t>LE MONNIER</t>
  </si>
  <si>
    <t>SCIENZE MOTORIE E SPORTIVE</t>
  </si>
  <si>
    <t>MARIETTI SCUOLA</t>
  </si>
  <si>
    <t>COMOGLIO MAURO/CONSOLINI BRUNA</t>
  </si>
  <si>
    <t>CARTESIO PLUS 1 - LIBRO MISTO CON HUB LIBRO YOUNG / VOL. 1 + GUIDA ALLO STUDIO 1 + HUB YOUNG + HUB KIT</t>
  </si>
  <si>
    <t>BIOLOGIA</t>
  </si>
  <si>
    <t>PHELAN JAY/PIGNOCCHIO MARIA CRISTINA</t>
  </si>
  <si>
    <t>SCIENZE NATURALI (LE)-OSSERVARE LA TERRA E LA MATERIA (LDM)</t>
  </si>
  <si>
    <t>G. FIORINI/E. CHIESA/L. MONTALBETTI/D. TAINI</t>
  </si>
  <si>
    <t>ATTIVI! SPORT E SANE ABITUDINI</t>
  </si>
  <si>
    <t>9788891531506 </t>
  </si>
  <si>
    <t>COMOGLIO M./CONSOLINI B./RICOTTI S.</t>
  </si>
  <si>
    <t>CARTESIO PLUS 2 LIBRO MISTO</t>
  </si>
  <si>
    <t xml:space="preserve">CARTESIO 3 LIBRO MISTO CON LIBRO DIGITALE CORSO DI MATEMATICA PER IL SECONDO BIENNIO CLASSE 3 </t>
  </si>
  <si>
    <t>FISICA LEZIONE PER LEZIONE VOLUME 2° BN</t>
  </si>
  <si>
    <t>PHELAN JAY CRISTINA MARIA </t>
  </si>
  <si>
    <t>COMOGLIO-CONSILINI-RICOTTI</t>
  </si>
  <si>
    <t xml:space="preserve">CARTESIO 4 LIBRO MISTO CON LIBRO DIGITALE  
CORSO DI MATEMATICA PER IL SECONDO BIENNIO CLASSE 4 </t>
  </si>
  <si>
    <t>ATLAS</t>
  </si>
  <si>
    <t>COMOGLIO MAURO CONSOLINI BRUNA </t>
  </si>
  <si>
    <t>ARTE</t>
  </si>
  <si>
    <t>E.H. Gombrich</t>
  </si>
  <si>
    <t>STORIA DELL'ARTE (LA)</t>
  </si>
  <si>
    <t>PHAIDON PRESS LTD </t>
  </si>
  <si>
    <t>GENTILE GIANNI RONGA LUIGI ROSSI ANNA</t>
  </si>
  <si>
    <t>LA SCUOLA EDITRICE </t>
  </si>
  <si>
    <t>STORIA</t>
  </si>
  <si>
    <t>FILOSOFIA</t>
  </si>
  <si>
    <t>NICOLA ABBAGNANO GIOVANNI FORNERO </t>
  </si>
  <si>
    <t>VIVERE LA FILOSOFIA 1</t>
  </si>
  <si>
    <t>RELIGIONE</t>
  </si>
  <si>
    <t>SOLINAS LUIGI</t>
  </si>
  <si>
    <t>VITA DAVANTI A NOI (LA) CON NULLA OSTA CEI </t>
  </si>
  <si>
    <t>SEI</t>
  </si>
  <si>
    <t>AAVV</t>
  </si>
  <si>
    <t>CONTESTI D'ARTE 1 DALLA PREISTORIA AL GOTICO</t>
  </si>
  <si>
    <t>GIUNTI TVP</t>
  </si>
  <si>
    <t xml:space="preserve">CONTESTI D'ARTE 2 DAL GOTICO INTERNAZIONALE AL ROCOCO </t>
  </si>
  <si>
    <t>9788809857827 </t>
  </si>
  <si>
    <t xml:space="preserve">CONTESTI D'ARTE 3 DAL NEOCLASSICISMO A OGGI </t>
  </si>
  <si>
    <t>Nicola Abbagnano-Giovanni Fornero</t>
  </si>
  <si>
    <t>VIVERE LA FILOSOFIA 2 EDIZIONE CON CLIL </t>
  </si>
  <si>
    <t>VIVERE LA FILOSOFIA 3</t>
  </si>
  <si>
    <t xml:space="preserve">CARTESIO PLUS 2 LIBRO MISTO CON HUB LIBRO YOUNG
VOL. 2 + GUIDA ALLO STUDIO 2 + HUB YOUNG + HUB KIT </t>
  </si>
  <si>
    <r>
      <t xml:space="preserve">FISICA LEZIONE PER LEZIONE </t>
    </r>
    <r>
      <rPr>
        <i/>
        <sz val="14"/>
        <color rgb="FF000000"/>
        <rFont val="Calibri"/>
        <family val="2"/>
        <scheme val="minor"/>
      </rPr>
      <t>VOLUME PER IL 5° ANNO</t>
    </r>
    <r>
      <rPr>
        <sz val="14"/>
        <color rgb="FF000000"/>
        <rFont val="Calibri"/>
        <family val="2"/>
        <scheme val="minor"/>
      </rPr>
      <t> </t>
    </r>
    <r>
      <rPr>
        <sz val="14"/>
        <color theme="1"/>
        <rFont val="Calibri"/>
        <family val="2"/>
        <scheme val="minor"/>
      </rPr>
      <t xml:space="preserve"> </t>
    </r>
  </si>
  <si>
    <r>
      <t>FISICA LEZIONE PER LEZIONE VOLUME PER IL 5° ANNO </t>
    </r>
    <r>
      <rPr>
        <sz val="14"/>
        <color theme="1"/>
        <rFont val="Calibri"/>
        <family val="2"/>
        <scheme val="minor"/>
      </rPr>
      <t xml:space="preserve"> </t>
    </r>
  </si>
  <si>
    <t>SCIENZE NATURALI (LE)-OSSERVARE I VIVENTI (LDM) 2^ ED.</t>
  </si>
  <si>
    <t>HELLENISTI' 5ED.-ESERCIZI 2</t>
  </si>
  <si>
    <t>SCIENZE NATURALI (LE) -2ED- I MODELLI DELLA CHIMICA E DELLA GENETICA (LDM)</t>
  </si>
  <si>
    <t>INTRECCI-VOL. 1 DAL MILLE AL SEICENTO</t>
  </si>
  <si>
    <t>SPESA TESTI LICEO CLASSICO A.S. 2025/2026</t>
  </si>
  <si>
    <t>TRECCANI GIUNTI TVP</t>
  </si>
  <si>
    <t>DIOTTI-DOSSI-SIGNORACCI</t>
  </si>
  <si>
    <t>COMMUNITAS 1-LETTERATURA E CULTURA LATINA</t>
  </si>
  <si>
    <t>PHELAN J./ PIGNOCCHINO M.C.</t>
  </si>
  <si>
    <t>LE SCIENZE NATURALI-2 ED.-LE TRASFORMAZIONI NELLA MATERIA E CORPO UMANO</t>
  </si>
  <si>
    <t xml:space="preserve">INTRECCI - IL SETTECENTO E L'OTTOCENTO </t>
  </si>
  <si>
    <t xml:space="preserve">	LA SCUOLA EDITRICE</t>
  </si>
  <si>
    <t>annotazioni</t>
  </si>
  <si>
    <t>LIBRI DI TESTO  CLASSE 1 QUINQUENNALE - A.S. 2026/2027 LICEO CLASSICO</t>
  </si>
  <si>
    <t>LIBRI DI TESTO  CLASSE 1 QUADRIENNALE - A.S. 2026/2027 LICEO CLASSICO</t>
  </si>
  <si>
    <t>LIBRI DI TESTO  CLASSE 2 QUINQUENNALE - A.S. 2026/2027 LICEO CLASSICO</t>
  </si>
  <si>
    <t>LIBRI DI TESTO  CLASSE 3 QUINQUENNALE - A.S. 2026/2027 LICEO CLASSICO</t>
  </si>
  <si>
    <t>LIBRI DI TESTO  CLASSE 4 QUINQUENNALE- A.S. 2026/2027 LICEO CLASSICO</t>
  </si>
  <si>
    <t>LIBRI DI TESTO  CLASSE 5 QUINQUENNALE  - A.S. 2026/2027 LICEO CLASSICO</t>
  </si>
  <si>
    <t>LIBRI DI TESTO  CLASSE 2 QUADRIENNALE - A.S. 2026/2027 LICEOCLASSICO</t>
  </si>
  <si>
    <t>LIBRI DI TESTO  CLASSE 3 QUADRIENNALE - A.S. 2026/2027 LICEO CLASSICO</t>
  </si>
  <si>
    <t>2021/2022</t>
  </si>
  <si>
    <t>A.S. adozione</t>
  </si>
  <si>
    <t>2023/2024</t>
  </si>
  <si>
    <t>2025/2026</t>
  </si>
  <si>
    <t>2025/2026 scorrimento</t>
  </si>
  <si>
    <t>2022/2023</t>
  </si>
  <si>
    <t>2023/2024 scorrimento</t>
  </si>
  <si>
    <t>2022/2023 scorrimento</t>
  </si>
  <si>
    <t>2024/2025</t>
  </si>
  <si>
    <t>2026/2027 scorrimento</t>
  </si>
  <si>
    <t>LIBRI DI TESTO  CLASSE 4 QUADRIENNALE - A.S. 2026/2027 LICEO CLASSICO</t>
  </si>
  <si>
    <t>mettere i testi per scorrimento a.s. 2026/2027</t>
  </si>
  <si>
    <t>mettere testo per scorrimento a.s. 2026/2027</t>
  </si>
  <si>
    <t>scorrimento scienze naturali e storia</t>
  </si>
  <si>
    <t>scorrimento: latino letteratura</t>
  </si>
  <si>
    <t xml:space="preserve">HELLENISTÌ 4ED. - MANUALE/CORSO DI LINGUA E CULTURA GRECA </t>
  </si>
  <si>
    <t>HELLENISTI' 4ED.-ESERCIZI 1 (LDM)/CORSO LINGUA E CULTURA GRECA</t>
  </si>
  <si>
    <t>HELLENISTI' 4ED.-ESERCIZI 2 (LDM)/CORSO LINGUA E CULTURA GRECA</t>
  </si>
  <si>
    <t>2018/2019</t>
  </si>
  <si>
    <t>2019/2020 scorrimento</t>
  </si>
  <si>
    <t>INTRECCI-IL NOVECENTO E L'INIZIO DEL XXI SECOLO+LEGGIAMO COSTITUZIONE</t>
  </si>
  <si>
    <t>LA SCUOLA</t>
  </si>
  <si>
    <t xml:space="preserve">STORIA </t>
  </si>
  <si>
    <t xml:space="preserve">BIOLOGIA </t>
  </si>
  <si>
    <t>2019/2020</t>
  </si>
  <si>
    <t>2020/2021 scorrimento</t>
  </si>
  <si>
    <t>2021/2022 scorrimento</t>
  </si>
  <si>
    <t>2021/2029 scorrimento</t>
  </si>
  <si>
    <t>2019/2020 1° vol.</t>
  </si>
  <si>
    <t>2018/2029</t>
  </si>
  <si>
    <t>2024/2025 scorrimento</t>
  </si>
  <si>
    <t>greco: comunicazione non vendere, già in possesso</t>
  </si>
  <si>
    <t>G. FIORINI/S. CORETTI/S.BOCCHI</t>
  </si>
  <si>
    <t>CORPO LIBERO-ED. AGGIORNATA/MANUALE ED. FISICA</t>
  </si>
  <si>
    <t>2023/2024 scorrimento quinq.</t>
  </si>
  <si>
    <t xml:space="preserve">SCIENZE MOTORIE E SPORTIVE </t>
  </si>
  <si>
    <t xml:space="preserve">SCIENZE NATURALI </t>
  </si>
  <si>
    <t>2029/2020</t>
  </si>
  <si>
    <t>scorrimento: scienze naturali e storia; fuori catalogo: greco gram. e sc. mot. (già in possesso, fare comunicazione non vendere)</t>
  </si>
  <si>
    <t>sforamento 20%</t>
  </si>
  <si>
    <t>COMMUNITAS 2-DALL'ETA' DI AUGUSTO AL TARDO ANTICO</t>
  </si>
  <si>
    <t>J. Phelan, M.C. Pignocchino</t>
  </si>
  <si>
    <t>Le scienze naturali. Dalle scienze della Terra alle biotecnologie</t>
  </si>
  <si>
    <t>ITALIANO GRAMMATICA</t>
  </si>
  <si>
    <t>FA' LA COSA GIUSTA</t>
  </si>
  <si>
    <t>SERIANNI-DELLA VALLE-PATOA</t>
  </si>
  <si>
    <t>2026/207</t>
  </si>
  <si>
    <t>G. GUIDORIZZI</t>
  </si>
  <si>
    <t>ANCORA TRA NOI. CULTURA LETT. TRADUZ. ETA' ARCAICA</t>
  </si>
  <si>
    <t>EINAUDI SCUOLA</t>
  </si>
  <si>
    <t>2026/2027</t>
  </si>
  <si>
    <t>CHIEDERE A BELLAPIANTA E VALENTINO M.: QUESTO LIBRO O QUELLO DI ZERULO?</t>
  </si>
  <si>
    <t>nuova adozione: greco lett.</t>
  </si>
  <si>
    <t>scorrimento: latino lett.</t>
  </si>
  <si>
    <t xml:space="preserve">LATINO    </t>
  </si>
  <si>
    <t xml:space="preserve">LATINO </t>
  </si>
  <si>
    <t xml:space="preserve">sc. nat. E storia  scorrimento </t>
  </si>
  <si>
    <t>20%=67,20 (max 403,20)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</si>
</sst>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2" borderId="1" xfId="0" applyFont="1" applyFill="1" applyBorder="1"/>
    <xf numFmtId="0" fontId="2" fillId="0" borderId="2" xfId="0" applyFont="1" applyBorder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/>
    <xf numFmtId="0" fontId="2" fillId="3" borderId="2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1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2" fillId="4" borderId="0" xfId="0" applyFont="1" applyFill="1"/>
    <xf numFmtId="1" fontId="6" fillId="0" borderId="0" xfId="0" applyNumberFormat="1" applyFont="1" applyFill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2" fontId="7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2" fontId="3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2" fontId="3" fillId="0" borderId="3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2" fillId="0" borderId="1" xfId="0" applyFont="1" applyFill="1" applyBorder="1"/>
    <xf numFmtId="0" fontId="5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6" fillId="4" borderId="1" xfId="0" applyFont="1" applyFill="1" applyBorder="1" applyAlignment="1">
      <alignment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2" fontId="7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7" fillId="0" borderId="0" xfId="0" applyFont="1"/>
    <xf numFmtId="0" fontId="10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/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5" fillId="0" borderId="4" xfId="0" applyFont="1" applyBorder="1"/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5" fillId="0" borderId="3" xfId="0" applyFont="1" applyBorder="1"/>
    <xf numFmtId="1" fontId="7" fillId="0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/>
    <xf numFmtId="2" fontId="5" fillId="0" borderId="3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11" fillId="2" borderId="1" xfId="0" applyNumberFormat="1" applyFont="1" applyFill="1" applyBorder="1"/>
    <xf numFmtId="0" fontId="11" fillId="2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0" fontId="0" fillId="5" borderId="0" xfId="0" applyFont="1" applyFill="1" applyAlignment="1">
      <alignment horizontal="left"/>
    </xf>
    <xf numFmtId="1" fontId="5" fillId="5" borderId="1" xfId="0" applyNumberFormat="1" applyFont="1" applyFill="1" applyBorder="1" applyAlignment="1">
      <alignment horizontal="left"/>
    </xf>
    <xf numFmtId="2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1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/>
    <xf numFmtId="0" fontId="0" fillId="5" borderId="0" xfId="0" applyFill="1"/>
    <xf numFmtId="1" fontId="5" fillId="5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66"/>
      <color rgb="FF66FF33"/>
      <color rgb="FF00FF00"/>
      <color rgb="FFCC00FF"/>
      <color rgb="FFFF99FF"/>
      <color rgb="FF66FFFF"/>
      <color rgb="FF0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70" zoomScaleNormal="70" workbookViewId="0">
      <selection activeCell="B4" sqref="B4"/>
    </sheetView>
  </sheetViews>
  <sheetFormatPr defaultRowHeight="14.4" x14ac:dyDescent="0.3"/>
  <cols>
    <col min="1" max="1" width="60" bestFit="1" customWidth="1"/>
    <col min="2" max="2" width="20.33203125" style="37" customWidth="1"/>
    <col min="3" max="3" width="86.33203125" bestFit="1" customWidth="1"/>
    <col min="4" max="4" width="57.109375" customWidth="1"/>
    <col min="5" max="5" width="6.88671875" customWidth="1"/>
    <col min="6" max="6" width="30.88671875" bestFit="1" customWidth="1"/>
    <col min="7" max="7" width="9.6640625" style="12" bestFit="1" customWidth="1"/>
    <col min="8" max="8" width="21.6640625" style="12" bestFit="1" customWidth="1"/>
    <col min="9" max="9" width="21.6640625" style="12" customWidth="1"/>
    <col min="10" max="10" width="18.6640625" style="12" bestFit="1" customWidth="1"/>
    <col min="11" max="11" width="15.77734375" style="12" bestFit="1" customWidth="1"/>
  </cols>
  <sheetData>
    <row r="1" spans="1:11" ht="18" x14ac:dyDescent="0.35">
      <c r="A1" s="121" t="s">
        <v>134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8" x14ac:dyDescent="0.35">
      <c r="A2" s="13"/>
      <c r="B2" s="43"/>
      <c r="C2" s="13"/>
      <c r="D2" s="13"/>
      <c r="E2" s="13"/>
      <c r="F2" s="13"/>
      <c r="G2" s="23"/>
      <c r="H2" s="23"/>
      <c r="I2" s="23"/>
      <c r="J2" s="23"/>
      <c r="K2" s="23"/>
    </row>
    <row r="3" spans="1:11" ht="18" x14ac:dyDescent="0.35">
      <c r="A3" s="14" t="s">
        <v>0</v>
      </c>
      <c r="B3" s="61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9</v>
      </c>
      <c r="I3" s="14" t="s">
        <v>143</v>
      </c>
      <c r="J3" s="14" t="s">
        <v>7</v>
      </c>
      <c r="K3" s="14" t="s">
        <v>8</v>
      </c>
    </row>
    <row r="4" spans="1:11" s="112" customFormat="1" ht="18" x14ac:dyDescent="0.35">
      <c r="A4" s="110" t="s">
        <v>185</v>
      </c>
      <c r="B4" s="119">
        <v>9791221603231</v>
      </c>
      <c r="C4" s="110" t="s">
        <v>186</v>
      </c>
      <c r="D4" s="110" t="s">
        <v>187</v>
      </c>
      <c r="E4" s="109" t="s">
        <v>12</v>
      </c>
      <c r="F4" s="110" t="s">
        <v>19</v>
      </c>
      <c r="G4" s="114">
        <v>25.3</v>
      </c>
      <c r="H4" s="109" t="s">
        <v>14</v>
      </c>
      <c r="I4" s="109" t="s">
        <v>188</v>
      </c>
      <c r="J4" s="109" t="s">
        <v>14</v>
      </c>
      <c r="K4" s="109" t="s">
        <v>13</v>
      </c>
    </row>
    <row r="5" spans="1:11" s="37" customFormat="1" ht="18" x14ac:dyDescent="0.35">
      <c r="A5" s="33" t="s">
        <v>10</v>
      </c>
      <c r="B5" s="62">
        <v>9788869104633</v>
      </c>
      <c r="C5" s="38" t="s">
        <v>34</v>
      </c>
      <c r="D5" s="34" t="s">
        <v>35</v>
      </c>
      <c r="E5" s="35" t="s">
        <v>12</v>
      </c>
      <c r="F5" s="33" t="s">
        <v>19</v>
      </c>
      <c r="G5" s="36">
        <v>33.9</v>
      </c>
      <c r="H5" s="35" t="s">
        <v>13</v>
      </c>
      <c r="I5" s="35" t="s">
        <v>166</v>
      </c>
      <c r="J5" s="35" t="s">
        <v>14</v>
      </c>
      <c r="K5" s="35" t="s">
        <v>13</v>
      </c>
    </row>
    <row r="6" spans="1:11" s="37" customFormat="1" ht="18" x14ac:dyDescent="0.35">
      <c r="A6" s="33" t="s">
        <v>11</v>
      </c>
      <c r="B6" s="62">
        <v>9788848263948</v>
      </c>
      <c r="C6" s="34" t="s">
        <v>20</v>
      </c>
      <c r="D6" s="34" t="s">
        <v>21</v>
      </c>
      <c r="E6" s="35" t="s">
        <v>12</v>
      </c>
      <c r="F6" s="33" t="s">
        <v>22</v>
      </c>
      <c r="G6" s="36">
        <v>41.3</v>
      </c>
      <c r="H6" s="35" t="s">
        <v>13</v>
      </c>
      <c r="I6" s="35" t="s">
        <v>160</v>
      </c>
      <c r="J6" s="35" t="s">
        <v>14</v>
      </c>
      <c r="K6" s="35" t="s">
        <v>13</v>
      </c>
    </row>
    <row r="7" spans="1:11" s="37" customFormat="1" ht="54" x14ac:dyDescent="0.35">
      <c r="A7" s="33" t="s">
        <v>28</v>
      </c>
      <c r="B7" s="62">
        <v>9788808403650</v>
      </c>
      <c r="C7" s="34" t="s">
        <v>23</v>
      </c>
      <c r="D7" s="39" t="s">
        <v>67</v>
      </c>
      <c r="E7" s="35" t="s">
        <v>12</v>
      </c>
      <c r="F7" s="33" t="s">
        <v>16</v>
      </c>
      <c r="G7" s="36">
        <v>56.6</v>
      </c>
      <c r="H7" s="35" t="s">
        <v>13</v>
      </c>
      <c r="I7" s="35" t="s">
        <v>144</v>
      </c>
      <c r="J7" s="35" t="s">
        <v>14</v>
      </c>
      <c r="K7" s="35" t="s">
        <v>13</v>
      </c>
    </row>
    <row r="8" spans="1:11" s="37" customFormat="1" ht="18" x14ac:dyDescent="0.35">
      <c r="A8" s="33" t="s">
        <v>17</v>
      </c>
      <c r="B8" s="62">
        <v>9788822198839</v>
      </c>
      <c r="C8" s="34" t="s">
        <v>36</v>
      </c>
      <c r="D8" s="34" t="s">
        <v>41</v>
      </c>
      <c r="E8" s="35">
        <v>1</v>
      </c>
      <c r="F8" s="33" t="s">
        <v>37</v>
      </c>
      <c r="G8" s="36">
        <v>31.7</v>
      </c>
      <c r="H8" s="35" t="s">
        <v>13</v>
      </c>
      <c r="I8" s="35" t="s">
        <v>166</v>
      </c>
      <c r="J8" s="35" t="s">
        <v>14</v>
      </c>
      <c r="K8" s="35" t="s">
        <v>13</v>
      </c>
    </row>
    <row r="9" spans="1:11" s="37" customFormat="1" ht="36" x14ac:dyDescent="0.35">
      <c r="A9" s="33" t="s">
        <v>51</v>
      </c>
      <c r="B9" s="62">
        <v>9781108874946</v>
      </c>
      <c r="C9" s="40" t="s">
        <v>57</v>
      </c>
      <c r="D9" s="34" t="s">
        <v>58</v>
      </c>
      <c r="E9" s="35">
        <v>1</v>
      </c>
      <c r="F9" s="34" t="s">
        <v>53</v>
      </c>
      <c r="G9" s="36">
        <v>33.1</v>
      </c>
      <c r="H9" s="35" t="s">
        <v>13</v>
      </c>
      <c r="I9" s="35" t="s">
        <v>147</v>
      </c>
      <c r="J9" s="35" t="s">
        <v>14</v>
      </c>
      <c r="K9" s="35" t="s">
        <v>13</v>
      </c>
    </row>
    <row r="10" spans="1:11" s="37" customFormat="1" ht="18" x14ac:dyDescent="0.35">
      <c r="A10" s="33" t="s">
        <v>69</v>
      </c>
      <c r="B10" s="62">
        <v>9788891535276</v>
      </c>
      <c r="C10" s="34" t="s">
        <v>78</v>
      </c>
      <c r="D10" s="38" t="s">
        <v>79</v>
      </c>
      <c r="E10" s="35">
        <v>1</v>
      </c>
      <c r="F10" s="33" t="s">
        <v>72</v>
      </c>
      <c r="G10" s="41">
        <v>35.1</v>
      </c>
      <c r="H10" s="35" t="s">
        <v>13</v>
      </c>
      <c r="I10" s="35" t="s">
        <v>147</v>
      </c>
      <c r="J10" s="35" t="s">
        <v>14</v>
      </c>
      <c r="K10" s="35" t="s">
        <v>13</v>
      </c>
    </row>
    <row r="11" spans="1:11" s="85" customFormat="1" ht="18" x14ac:dyDescent="0.35">
      <c r="A11" s="81" t="s">
        <v>178</v>
      </c>
      <c r="B11" s="68">
        <v>9788808220264</v>
      </c>
      <c r="C11" s="81" t="s">
        <v>81</v>
      </c>
      <c r="D11" s="81" t="s">
        <v>82</v>
      </c>
      <c r="E11" s="82" t="s">
        <v>12</v>
      </c>
      <c r="F11" s="81" t="s">
        <v>16</v>
      </c>
      <c r="G11" s="41">
        <v>28.4</v>
      </c>
      <c r="H11" s="82" t="s">
        <v>13</v>
      </c>
      <c r="I11" s="82" t="s">
        <v>144</v>
      </c>
      <c r="J11" s="82" t="s">
        <v>14</v>
      </c>
      <c r="K11" s="82" t="s">
        <v>13</v>
      </c>
    </row>
    <row r="12" spans="1:11" s="37" customFormat="1" ht="18" x14ac:dyDescent="0.35">
      <c r="A12" s="33" t="s">
        <v>177</v>
      </c>
      <c r="B12" s="62">
        <v>9788839303967</v>
      </c>
      <c r="C12" s="34" t="s">
        <v>83</v>
      </c>
      <c r="D12" s="34" t="s">
        <v>84</v>
      </c>
      <c r="E12" s="35" t="s">
        <v>12</v>
      </c>
      <c r="F12" s="33" t="s">
        <v>77</v>
      </c>
      <c r="G12" s="41">
        <v>23.2</v>
      </c>
      <c r="H12" s="35" t="s">
        <v>13</v>
      </c>
      <c r="I12" s="35" t="s">
        <v>144</v>
      </c>
      <c r="J12" s="35" t="s">
        <v>13</v>
      </c>
      <c r="K12" s="35" t="s">
        <v>14</v>
      </c>
    </row>
    <row r="13" spans="1:11" s="42" customFormat="1" ht="18" x14ac:dyDescent="0.35">
      <c r="A13" s="33" t="s">
        <v>105</v>
      </c>
      <c r="B13" s="62">
        <v>9788805077212</v>
      </c>
      <c r="C13" s="34" t="s">
        <v>106</v>
      </c>
      <c r="D13" s="34" t="s">
        <v>107</v>
      </c>
      <c r="E13" s="35" t="s">
        <v>12</v>
      </c>
      <c r="F13" s="34" t="s">
        <v>108</v>
      </c>
      <c r="G13" s="41">
        <v>20.5</v>
      </c>
      <c r="H13" s="35" t="s">
        <v>13</v>
      </c>
      <c r="I13" s="35" t="s">
        <v>160</v>
      </c>
      <c r="J13" s="35" t="s">
        <v>13</v>
      </c>
      <c r="K13" s="35" t="s">
        <v>14</v>
      </c>
    </row>
    <row r="14" spans="1:11" s="37" customFormat="1" ht="18" x14ac:dyDescent="0.35">
      <c r="A14" s="43"/>
      <c r="B14" s="43"/>
      <c r="C14" s="43"/>
      <c r="D14" s="43"/>
      <c r="E14" s="43"/>
      <c r="F14" s="43"/>
      <c r="G14" s="44">
        <f>SUM(G4,G5,G6,G7,G8,G9,G10,G11)</f>
        <v>285.39999999999998</v>
      </c>
      <c r="H14" s="50"/>
      <c r="I14" s="50"/>
      <c r="J14" s="50"/>
      <c r="K14" s="50"/>
    </row>
    <row r="15" spans="1:11" s="37" customFormat="1" ht="18" x14ac:dyDescent="0.35">
      <c r="A15" s="43"/>
      <c r="B15" s="43"/>
      <c r="C15" s="43"/>
      <c r="D15" s="43"/>
      <c r="E15" s="43"/>
      <c r="F15" s="43"/>
      <c r="G15" s="50"/>
      <c r="H15" s="50"/>
      <c r="I15" s="50"/>
      <c r="J15" s="50"/>
      <c r="K15" s="50"/>
    </row>
    <row r="16" spans="1:11" s="43" customFormat="1" ht="18" x14ac:dyDescent="0.35">
      <c r="G16" s="50"/>
      <c r="H16" s="50"/>
      <c r="I16" s="50"/>
      <c r="J16" s="50"/>
      <c r="K16" s="50"/>
    </row>
    <row r="17" spans="2:11" s="43" customFormat="1" ht="18" x14ac:dyDescent="0.35">
      <c r="G17" s="50"/>
      <c r="H17" s="50"/>
      <c r="I17" s="50"/>
      <c r="J17" s="50"/>
      <c r="K17" s="50"/>
    </row>
    <row r="18" spans="2:11" s="43" customFormat="1" ht="18" x14ac:dyDescent="0.35">
      <c r="G18" s="50"/>
      <c r="H18" s="50"/>
      <c r="I18" s="50"/>
      <c r="J18" s="50"/>
      <c r="K18" s="50"/>
    </row>
    <row r="19" spans="2:11" s="13" customFormat="1" ht="18" x14ac:dyDescent="0.35">
      <c r="B19" s="43"/>
      <c r="G19" s="23"/>
      <c r="H19" s="23"/>
      <c r="I19" s="23"/>
      <c r="J19" s="23"/>
      <c r="K19" s="23"/>
    </row>
  </sheetData>
  <mergeCells count="1">
    <mergeCell ref="A1:K1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9" sqref="D9"/>
    </sheetView>
  </sheetViews>
  <sheetFormatPr defaultRowHeight="14.4" x14ac:dyDescent="0.3"/>
  <cols>
    <col min="2" max="2" width="11.5546875" bestFit="1" customWidth="1"/>
    <col min="4" max="4" width="22.21875" customWidth="1"/>
    <col min="5" max="5" width="106.109375" bestFit="1" customWidth="1"/>
  </cols>
  <sheetData>
    <row r="1" spans="1:5" x14ac:dyDescent="0.3">
      <c r="A1" s="122" t="s">
        <v>125</v>
      </c>
      <c r="B1" s="122"/>
      <c r="C1" s="122"/>
      <c r="D1" s="122"/>
    </row>
    <row r="2" spans="1:5" x14ac:dyDescent="0.3">
      <c r="A2" s="7"/>
      <c r="B2" s="7"/>
      <c r="C2" s="7"/>
      <c r="D2" s="7"/>
    </row>
    <row r="3" spans="1:5" x14ac:dyDescent="0.3">
      <c r="A3" s="1" t="s">
        <v>60</v>
      </c>
      <c r="B3" s="1" t="s">
        <v>61</v>
      </c>
      <c r="C3" s="1" t="s">
        <v>62</v>
      </c>
      <c r="D3" s="1" t="s">
        <v>181</v>
      </c>
      <c r="E3" s="59" t="s">
        <v>133</v>
      </c>
    </row>
    <row r="4" spans="1:5" x14ac:dyDescent="0.3">
      <c r="A4" s="8">
        <v>1</v>
      </c>
      <c r="B4" s="6">
        <v>285.39999999999998</v>
      </c>
      <c r="C4" s="6">
        <v>346</v>
      </c>
      <c r="D4" s="8"/>
      <c r="E4" s="60"/>
    </row>
    <row r="5" spans="1:5" x14ac:dyDescent="0.3">
      <c r="A5" s="8">
        <v>2</v>
      </c>
      <c r="B5" s="6">
        <v>190.8</v>
      </c>
      <c r="C5" s="6">
        <v>199</v>
      </c>
      <c r="D5" s="8"/>
      <c r="E5" s="60"/>
    </row>
    <row r="6" spans="1:5" x14ac:dyDescent="0.3">
      <c r="A6" s="8">
        <v>3</v>
      </c>
      <c r="B6" s="6">
        <v>341.3</v>
      </c>
      <c r="C6" s="6">
        <v>395</v>
      </c>
      <c r="D6" s="8"/>
      <c r="E6" s="60" t="s">
        <v>194</v>
      </c>
    </row>
    <row r="7" spans="1:5" x14ac:dyDescent="0.3">
      <c r="A7" s="8">
        <v>4</v>
      </c>
      <c r="B7" s="6">
        <v>303</v>
      </c>
      <c r="C7" s="6">
        <v>326</v>
      </c>
      <c r="D7" s="8"/>
      <c r="E7" s="60" t="s">
        <v>195</v>
      </c>
    </row>
    <row r="8" spans="1:5" s="37" customFormat="1" x14ac:dyDescent="0.3">
      <c r="A8" s="51">
        <v>5</v>
      </c>
      <c r="B8" s="120">
        <v>350.2</v>
      </c>
      <c r="C8" s="120">
        <v>336</v>
      </c>
      <c r="D8" s="120" t="s">
        <v>199</v>
      </c>
      <c r="E8" s="60" t="s">
        <v>180</v>
      </c>
    </row>
    <row r="9" spans="1:5" x14ac:dyDescent="0.3">
      <c r="A9" s="8" t="s">
        <v>63</v>
      </c>
      <c r="B9" s="6">
        <v>255.9</v>
      </c>
      <c r="C9" s="6">
        <v>346</v>
      </c>
      <c r="D9" s="8"/>
      <c r="E9" s="60"/>
    </row>
    <row r="10" spans="1:5" s="37" customFormat="1" x14ac:dyDescent="0.3">
      <c r="A10" s="51" t="s">
        <v>64</v>
      </c>
      <c r="B10" s="52">
        <v>366.4</v>
      </c>
      <c r="C10" s="52">
        <v>395</v>
      </c>
      <c r="D10" s="52"/>
      <c r="E10" s="60" t="s">
        <v>194</v>
      </c>
    </row>
    <row r="11" spans="1:5" x14ac:dyDescent="0.3">
      <c r="A11" s="8" t="s">
        <v>65</v>
      </c>
      <c r="B11" s="6">
        <v>267.7</v>
      </c>
      <c r="C11" s="6">
        <v>326</v>
      </c>
      <c r="D11" s="8"/>
      <c r="E11" s="60" t="s">
        <v>156</v>
      </c>
    </row>
    <row r="12" spans="1:5" x14ac:dyDescent="0.3">
      <c r="A12" s="8" t="s">
        <v>66</v>
      </c>
      <c r="B12" s="6">
        <v>313.5</v>
      </c>
      <c r="C12" s="6">
        <v>336</v>
      </c>
      <c r="D12" s="8"/>
      <c r="E12" s="60" t="s">
        <v>155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75" zoomScaleNormal="75" workbookViewId="0">
      <selection activeCell="G15" sqref="G15"/>
    </sheetView>
  </sheetViews>
  <sheetFormatPr defaultRowHeight="14.4" x14ac:dyDescent="0.3"/>
  <cols>
    <col min="1" max="1" width="50.33203125" bestFit="1" customWidth="1"/>
    <col min="2" max="2" width="21.5546875" style="37" customWidth="1"/>
    <col min="3" max="3" width="41.33203125" customWidth="1"/>
    <col min="4" max="4" width="87.44140625" customWidth="1"/>
    <col min="5" max="5" width="9.33203125" bestFit="1" customWidth="1"/>
    <col min="6" max="6" width="23.33203125" customWidth="1"/>
    <col min="7" max="7" width="9.44140625" bestFit="1" customWidth="1"/>
    <col min="8" max="8" width="22.88671875" bestFit="1" customWidth="1"/>
    <col min="9" max="9" width="27.33203125" style="12" bestFit="1" customWidth="1"/>
    <col min="10" max="10" width="15.33203125" bestFit="1" customWidth="1"/>
    <col min="11" max="11" width="13.109375" bestFit="1" customWidth="1"/>
    <col min="12" max="32" width="9.109375"/>
  </cols>
  <sheetData>
    <row r="1" spans="1:11" s="3" customFormat="1" ht="18" x14ac:dyDescent="0.35">
      <c r="A1" s="121" t="s">
        <v>136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s="3" customFormat="1" ht="18" x14ac:dyDescent="0.35">
      <c r="A2" s="13"/>
      <c r="B2" s="43"/>
      <c r="C2" s="13"/>
      <c r="D2" s="13"/>
      <c r="E2" s="13"/>
      <c r="F2" s="13"/>
      <c r="G2" s="13"/>
      <c r="H2" s="13"/>
      <c r="I2" s="23"/>
      <c r="J2" s="13"/>
      <c r="K2" s="13"/>
    </row>
    <row r="3" spans="1:11" s="3" customFormat="1" ht="18" x14ac:dyDescent="0.35">
      <c r="A3" s="14" t="s">
        <v>0</v>
      </c>
      <c r="B3" s="61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9</v>
      </c>
      <c r="I3" s="14" t="s">
        <v>143</v>
      </c>
      <c r="J3" s="14" t="s">
        <v>7</v>
      </c>
      <c r="K3" s="14" t="s">
        <v>8</v>
      </c>
    </row>
    <row r="4" spans="1:11" s="3" customFormat="1" ht="18" x14ac:dyDescent="0.35">
      <c r="A4" s="15" t="s">
        <v>10</v>
      </c>
      <c r="B4" s="32">
        <v>9788869104633</v>
      </c>
      <c r="C4" s="16" t="s">
        <v>42</v>
      </c>
      <c r="D4" s="16" t="s">
        <v>43</v>
      </c>
      <c r="E4" s="17" t="s">
        <v>12</v>
      </c>
      <c r="F4" s="15" t="s">
        <v>19</v>
      </c>
      <c r="G4" s="18">
        <v>33.9</v>
      </c>
      <c r="H4" s="17" t="s">
        <v>13</v>
      </c>
      <c r="I4" s="35" t="s">
        <v>166</v>
      </c>
      <c r="J4" s="17" t="s">
        <v>13</v>
      </c>
      <c r="K4" s="17" t="s">
        <v>13</v>
      </c>
    </row>
    <row r="5" spans="1:11" s="3" customFormat="1" ht="18" x14ac:dyDescent="0.35">
      <c r="A5" s="15" t="s">
        <v>11</v>
      </c>
      <c r="B5" s="62">
        <v>9788848263948</v>
      </c>
      <c r="C5" s="16" t="s">
        <v>20</v>
      </c>
      <c r="D5" s="16" t="s">
        <v>21</v>
      </c>
      <c r="E5" s="17" t="s">
        <v>12</v>
      </c>
      <c r="F5" s="15" t="s">
        <v>22</v>
      </c>
      <c r="G5" s="18">
        <v>41.3</v>
      </c>
      <c r="H5" s="17" t="s">
        <v>13</v>
      </c>
      <c r="I5" s="35" t="s">
        <v>160</v>
      </c>
      <c r="J5" s="17" t="s">
        <v>13</v>
      </c>
      <c r="K5" s="17" t="s">
        <v>13</v>
      </c>
    </row>
    <row r="6" spans="1:11" s="3" customFormat="1" ht="18" x14ac:dyDescent="0.35">
      <c r="A6" s="15" t="s">
        <v>11</v>
      </c>
      <c r="B6" s="62">
        <v>9788848263979</v>
      </c>
      <c r="C6" s="16" t="s">
        <v>20</v>
      </c>
      <c r="D6" s="16" t="s">
        <v>25</v>
      </c>
      <c r="E6" s="17">
        <v>2</v>
      </c>
      <c r="F6" s="15" t="s">
        <v>22</v>
      </c>
      <c r="G6" s="18">
        <v>28.2</v>
      </c>
      <c r="H6" s="17" t="s">
        <v>13</v>
      </c>
      <c r="I6" s="35" t="s">
        <v>161</v>
      </c>
      <c r="J6" s="17" t="s">
        <v>14</v>
      </c>
      <c r="K6" s="17" t="s">
        <v>13</v>
      </c>
    </row>
    <row r="7" spans="1:11" s="3" customFormat="1" ht="36" x14ac:dyDescent="0.35">
      <c r="A7" s="15" t="s">
        <v>24</v>
      </c>
      <c r="B7" s="62">
        <v>9788808403650</v>
      </c>
      <c r="C7" s="16" t="s">
        <v>23</v>
      </c>
      <c r="D7" s="40" t="s">
        <v>67</v>
      </c>
      <c r="E7" s="17" t="s">
        <v>12</v>
      </c>
      <c r="F7" s="15" t="s">
        <v>16</v>
      </c>
      <c r="G7" s="18">
        <v>56.6</v>
      </c>
      <c r="H7" s="17" t="s">
        <v>13</v>
      </c>
      <c r="I7" s="35" t="s">
        <v>144</v>
      </c>
      <c r="J7" s="17" t="s">
        <v>13</v>
      </c>
      <c r="K7" s="17" t="s">
        <v>13</v>
      </c>
    </row>
    <row r="8" spans="1:11" s="42" customFormat="1" ht="18" x14ac:dyDescent="0.35">
      <c r="A8" s="33" t="s">
        <v>24</v>
      </c>
      <c r="B8" s="62">
        <v>9788808693693</v>
      </c>
      <c r="C8" s="34" t="s">
        <v>23</v>
      </c>
      <c r="D8" s="40" t="s">
        <v>122</v>
      </c>
      <c r="E8" s="35">
        <v>2</v>
      </c>
      <c r="F8" s="33" t="s">
        <v>16</v>
      </c>
      <c r="G8" s="36">
        <v>32.1</v>
      </c>
      <c r="H8" s="35" t="s">
        <v>13</v>
      </c>
      <c r="I8" s="35" t="s">
        <v>172</v>
      </c>
      <c r="J8" s="35" t="s">
        <v>14</v>
      </c>
      <c r="K8" s="35" t="s">
        <v>13</v>
      </c>
    </row>
    <row r="9" spans="1:11" s="3" customFormat="1" ht="18" x14ac:dyDescent="0.35">
      <c r="A9" s="15" t="s">
        <v>17</v>
      </c>
      <c r="B9" s="62">
        <v>9788822198846</v>
      </c>
      <c r="C9" s="15" t="s">
        <v>44</v>
      </c>
      <c r="D9" s="16" t="s">
        <v>45</v>
      </c>
      <c r="E9" s="17">
        <v>2</v>
      </c>
      <c r="F9" s="15" t="s">
        <v>37</v>
      </c>
      <c r="G9" s="18">
        <v>31.7</v>
      </c>
      <c r="H9" s="17" t="s">
        <v>13</v>
      </c>
      <c r="I9" s="35" t="s">
        <v>166</v>
      </c>
      <c r="J9" s="17" t="s">
        <v>14</v>
      </c>
      <c r="K9" s="17" t="s">
        <v>13</v>
      </c>
    </row>
    <row r="10" spans="1:11" s="42" customFormat="1" ht="18" x14ac:dyDescent="0.35">
      <c r="A10" s="33" t="s">
        <v>51</v>
      </c>
      <c r="B10" s="62">
        <v>9781108874960</v>
      </c>
      <c r="C10" s="34" t="s">
        <v>52</v>
      </c>
      <c r="D10" s="34" t="s">
        <v>59</v>
      </c>
      <c r="E10" s="35">
        <v>2</v>
      </c>
      <c r="F10" s="34" t="s">
        <v>53</v>
      </c>
      <c r="G10" s="36">
        <v>33.1</v>
      </c>
      <c r="H10" s="35" t="s">
        <v>13</v>
      </c>
      <c r="I10" s="35" t="s">
        <v>148</v>
      </c>
      <c r="J10" s="35" t="s">
        <v>14</v>
      </c>
      <c r="K10" s="35" t="s">
        <v>13</v>
      </c>
    </row>
    <row r="11" spans="1:11" s="42" customFormat="1" ht="36" x14ac:dyDescent="0.35">
      <c r="A11" s="33" t="s">
        <v>69</v>
      </c>
      <c r="B11" s="62">
        <v>9788891535283</v>
      </c>
      <c r="C11" s="34" t="s">
        <v>86</v>
      </c>
      <c r="D11" s="39" t="s">
        <v>118</v>
      </c>
      <c r="E11" s="35">
        <v>2</v>
      </c>
      <c r="F11" s="33" t="s">
        <v>72</v>
      </c>
      <c r="G11" s="36">
        <v>35.200000000000003</v>
      </c>
      <c r="H11" s="35" t="s">
        <v>13</v>
      </c>
      <c r="I11" s="35" t="s">
        <v>148</v>
      </c>
      <c r="J11" s="35" t="s">
        <v>14</v>
      </c>
      <c r="K11" s="35" t="s">
        <v>13</v>
      </c>
    </row>
    <row r="12" spans="1:11" s="83" customFormat="1" ht="18" x14ac:dyDescent="0.35">
      <c r="A12" s="81" t="s">
        <v>178</v>
      </c>
      <c r="B12" s="68">
        <v>9788808431646</v>
      </c>
      <c r="C12" s="81" t="s">
        <v>81</v>
      </c>
      <c r="D12" s="81" t="s">
        <v>121</v>
      </c>
      <c r="E12" s="82" t="s">
        <v>12</v>
      </c>
      <c r="F12" s="81" t="s">
        <v>16</v>
      </c>
      <c r="G12" s="41">
        <v>30.5</v>
      </c>
      <c r="H12" s="82" t="s">
        <v>13</v>
      </c>
      <c r="I12" s="82" t="s">
        <v>150</v>
      </c>
      <c r="J12" s="82" t="s">
        <v>14</v>
      </c>
      <c r="K12" s="82" t="s">
        <v>13</v>
      </c>
    </row>
    <row r="13" spans="1:11" s="37" customFormat="1" ht="18" x14ac:dyDescent="0.35">
      <c r="A13" s="33" t="s">
        <v>76</v>
      </c>
      <c r="B13" s="62">
        <v>9788839303967</v>
      </c>
      <c r="C13" s="34" t="s">
        <v>83</v>
      </c>
      <c r="D13" s="34" t="s">
        <v>84</v>
      </c>
      <c r="E13" s="35" t="s">
        <v>12</v>
      </c>
      <c r="F13" s="33" t="s">
        <v>77</v>
      </c>
      <c r="G13" s="41">
        <v>23.2</v>
      </c>
      <c r="H13" s="35" t="s">
        <v>13</v>
      </c>
      <c r="I13" s="35" t="s">
        <v>144</v>
      </c>
      <c r="J13" s="35" t="s">
        <v>13</v>
      </c>
      <c r="K13" s="35" t="s">
        <v>13</v>
      </c>
    </row>
    <row r="14" spans="1:11" s="3" customFormat="1" ht="18" x14ac:dyDescent="0.35">
      <c r="A14" s="15" t="s">
        <v>105</v>
      </c>
      <c r="B14" s="62">
        <v>9788805077212</v>
      </c>
      <c r="C14" s="16" t="s">
        <v>106</v>
      </c>
      <c r="D14" s="16" t="s">
        <v>107</v>
      </c>
      <c r="E14" s="17" t="s">
        <v>12</v>
      </c>
      <c r="F14" s="16" t="s">
        <v>108</v>
      </c>
      <c r="G14" s="21">
        <v>20.5</v>
      </c>
      <c r="H14" s="17" t="s">
        <v>13</v>
      </c>
      <c r="I14" s="35" t="s">
        <v>160</v>
      </c>
      <c r="J14" s="17" t="s">
        <v>13</v>
      </c>
      <c r="K14" s="17" t="s">
        <v>13</v>
      </c>
    </row>
    <row r="15" spans="1:11" s="3" customFormat="1" ht="18" x14ac:dyDescent="0.35">
      <c r="A15" s="13"/>
      <c r="B15" s="32"/>
      <c r="C15" s="19"/>
      <c r="D15" s="19"/>
      <c r="E15" s="23"/>
      <c r="F15" s="19"/>
      <c r="G15" s="22">
        <f>SUM(G6,G8,G9,G10,G11,G12)</f>
        <v>190.8</v>
      </c>
      <c r="H15" s="23"/>
      <c r="I15" s="50"/>
      <c r="J15" s="23"/>
      <c r="K15" s="23"/>
    </row>
    <row r="16" spans="1:11" s="3" customFormat="1" ht="18" x14ac:dyDescent="0.35">
      <c r="A16" s="13"/>
      <c r="B16" s="32"/>
      <c r="C16" s="19"/>
      <c r="D16" s="19"/>
      <c r="E16" s="23"/>
      <c r="F16" s="19"/>
      <c r="G16" s="24"/>
      <c r="H16" s="23"/>
      <c r="I16" s="50"/>
      <c r="J16" s="23"/>
      <c r="K16" s="23"/>
    </row>
    <row r="17" spans="1:11" s="3" customFormat="1" ht="18" x14ac:dyDescent="0.35">
      <c r="A17" s="13"/>
      <c r="B17" s="32"/>
      <c r="C17" s="19"/>
      <c r="D17" s="19"/>
      <c r="E17" s="23"/>
      <c r="F17" s="19"/>
      <c r="G17" s="24"/>
      <c r="H17" s="23"/>
      <c r="I17" s="50"/>
      <c r="J17" s="23"/>
      <c r="K17" s="23"/>
    </row>
    <row r="18" spans="1:11" ht="18" x14ac:dyDescent="0.35">
      <c r="A18" s="13"/>
      <c r="B18" s="43"/>
      <c r="C18" s="13"/>
      <c r="D18" s="13"/>
      <c r="E18" s="13"/>
      <c r="F18" s="13"/>
      <c r="G18" s="13"/>
      <c r="H18" s="13"/>
      <c r="I18" s="23"/>
      <c r="J18" s="13"/>
      <c r="K18" s="13"/>
    </row>
    <row r="19" spans="1:11" ht="18" x14ac:dyDescent="0.35">
      <c r="A19" s="13"/>
      <c r="B19" s="43"/>
      <c r="C19" s="13"/>
      <c r="D19" s="13"/>
      <c r="E19" s="13"/>
      <c r="F19" s="13"/>
      <c r="G19" s="13"/>
      <c r="H19" s="13"/>
      <c r="J19" s="13"/>
      <c r="K19" s="13"/>
    </row>
  </sheetData>
  <mergeCells count="1">
    <mergeCell ref="A1:K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79" zoomScaleNormal="79" workbookViewId="0">
      <selection activeCell="C22" sqref="C22"/>
    </sheetView>
  </sheetViews>
  <sheetFormatPr defaultRowHeight="14.4" x14ac:dyDescent="0.3"/>
  <cols>
    <col min="1" max="1" width="43.88671875" customWidth="1"/>
    <col min="2" max="2" width="21.44140625" customWidth="1"/>
    <col min="3" max="3" width="48.109375" customWidth="1"/>
    <col min="4" max="4" width="73.88671875" customWidth="1"/>
    <col min="5" max="5" width="9.33203125" bestFit="1" customWidth="1"/>
    <col min="6" max="6" width="30.33203125" customWidth="1"/>
    <col min="7" max="7" width="10.109375" customWidth="1"/>
    <col min="8" max="8" width="9.109375" customWidth="1"/>
    <col min="9" max="9" width="26.21875" style="12" bestFit="1" customWidth="1"/>
    <col min="10" max="10" width="11" customWidth="1"/>
    <col min="11" max="11" width="11.44140625" customWidth="1"/>
    <col min="12" max="28" width="9.109375"/>
  </cols>
  <sheetData>
    <row r="1" spans="1:29" s="3" customFormat="1" ht="18" x14ac:dyDescent="0.35">
      <c r="A1" s="121" t="s">
        <v>137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29" s="3" customFormat="1" ht="18" x14ac:dyDescent="0.35">
      <c r="A2" s="13"/>
      <c r="B2" s="13"/>
      <c r="C2" s="13"/>
      <c r="D2" s="13"/>
      <c r="E2" s="13"/>
      <c r="F2" s="13"/>
      <c r="G2" s="13"/>
      <c r="H2" s="13"/>
      <c r="I2" s="23"/>
      <c r="J2" s="13"/>
      <c r="K2" s="13"/>
    </row>
    <row r="3" spans="1:29" s="3" customFormat="1" ht="18" x14ac:dyDescent="0.35">
      <c r="A3" s="14" t="s">
        <v>0</v>
      </c>
      <c r="B3" s="14" t="s">
        <v>1</v>
      </c>
      <c r="C3" s="14">
        <v>1</v>
      </c>
      <c r="D3" s="14" t="s">
        <v>40</v>
      </c>
      <c r="E3" s="14" t="s">
        <v>4</v>
      </c>
      <c r="F3" s="14" t="s">
        <v>5</v>
      </c>
      <c r="G3" s="14" t="s">
        <v>6</v>
      </c>
      <c r="H3" s="14" t="s">
        <v>9</v>
      </c>
      <c r="I3" s="14" t="s">
        <v>143</v>
      </c>
      <c r="J3" s="14" t="s">
        <v>7</v>
      </c>
      <c r="K3" s="14" t="s">
        <v>8</v>
      </c>
    </row>
    <row r="4" spans="1:29" s="3" customFormat="1" ht="18" x14ac:dyDescent="0.35">
      <c r="A4" s="15" t="s">
        <v>18</v>
      </c>
      <c r="B4" s="63" t="s">
        <v>38</v>
      </c>
      <c r="C4" s="19" t="s">
        <v>39</v>
      </c>
      <c r="D4" s="16" t="s">
        <v>40</v>
      </c>
      <c r="E4" s="17">
        <v>1</v>
      </c>
      <c r="F4" s="15" t="s">
        <v>15</v>
      </c>
      <c r="G4" s="18">
        <v>43.1</v>
      </c>
      <c r="H4" s="17" t="s">
        <v>13</v>
      </c>
      <c r="I4" s="35" t="s">
        <v>166</v>
      </c>
      <c r="J4" s="17" t="s">
        <v>14</v>
      </c>
      <c r="K4" s="17" t="s">
        <v>13</v>
      </c>
    </row>
    <row r="5" spans="1:29" s="42" customFormat="1" ht="18" x14ac:dyDescent="0.35">
      <c r="A5" s="33" t="s">
        <v>196</v>
      </c>
      <c r="B5" s="62">
        <v>9788805080946</v>
      </c>
      <c r="C5" s="34" t="s">
        <v>127</v>
      </c>
      <c r="D5" s="34" t="s">
        <v>128</v>
      </c>
      <c r="E5" s="35">
        <v>1</v>
      </c>
      <c r="F5" s="33" t="s">
        <v>108</v>
      </c>
      <c r="G5" s="36">
        <v>22.1</v>
      </c>
      <c r="H5" s="35" t="s">
        <v>14</v>
      </c>
      <c r="I5" s="35" t="s">
        <v>145</v>
      </c>
      <c r="J5" s="35" t="s">
        <v>14</v>
      </c>
      <c r="K5" s="35" t="s">
        <v>13</v>
      </c>
    </row>
    <row r="6" spans="1:29" s="3" customFormat="1" ht="18" x14ac:dyDescent="0.35">
      <c r="A6" s="15" t="s">
        <v>11</v>
      </c>
      <c r="B6" s="62">
        <v>9788848263948</v>
      </c>
      <c r="C6" s="16" t="s">
        <v>20</v>
      </c>
      <c r="D6" s="16" t="s">
        <v>21</v>
      </c>
      <c r="E6" s="17" t="s">
        <v>12</v>
      </c>
      <c r="F6" s="15" t="s">
        <v>22</v>
      </c>
      <c r="G6" s="18">
        <v>41.3</v>
      </c>
      <c r="H6" s="17" t="s">
        <v>13</v>
      </c>
      <c r="I6" s="35" t="s">
        <v>160</v>
      </c>
      <c r="J6" s="17" t="s">
        <v>13</v>
      </c>
      <c r="K6" s="17" t="s">
        <v>13</v>
      </c>
    </row>
    <row r="7" spans="1:29" s="3" customFormat="1" ht="18" x14ac:dyDescent="0.35">
      <c r="A7" s="15" t="s">
        <v>11</v>
      </c>
      <c r="B7" s="62">
        <v>9788848263979</v>
      </c>
      <c r="C7" s="16" t="s">
        <v>20</v>
      </c>
      <c r="D7" s="16" t="s">
        <v>25</v>
      </c>
      <c r="E7" s="17">
        <v>2</v>
      </c>
      <c r="F7" s="15" t="s">
        <v>22</v>
      </c>
      <c r="G7" s="18">
        <v>28.2</v>
      </c>
      <c r="H7" s="17" t="s">
        <v>13</v>
      </c>
      <c r="I7" s="35" t="s">
        <v>161</v>
      </c>
      <c r="J7" s="17" t="s">
        <v>13</v>
      </c>
      <c r="K7" s="17" t="s">
        <v>13</v>
      </c>
    </row>
    <row r="8" spans="1:29" s="118" customFormat="1" ht="18" customHeight="1" x14ac:dyDescent="0.35">
      <c r="A8" s="115" t="s">
        <v>27</v>
      </c>
      <c r="B8" s="116">
        <v>9788828625216</v>
      </c>
      <c r="C8" s="117" t="s">
        <v>189</v>
      </c>
      <c r="D8" s="117" t="s">
        <v>190</v>
      </c>
      <c r="E8" s="109">
        <v>1</v>
      </c>
      <c r="F8" s="110" t="s">
        <v>191</v>
      </c>
      <c r="G8" s="114">
        <v>42.6</v>
      </c>
      <c r="H8" s="109" t="s">
        <v>14</v>
      </c>
      <c r="I8" s="109" t="s">
        <v>192</v>
      </c>
      <c r="J8" s="109" t="s">
        <v>14</v>
      </c>
      <c r="K8" s="109" t="s">
        <v>13</v>
      </c>
    </row>
    <row r="9" spans="1:29" s="3" customFormat="1" ht="36" x14ac:dyDescent="0.35">
      <c r="A9" s="15" t="s">
        <v>24</v>
      </c>
      <c r="B9" s="62">
        <v>9788808403650</v>
      </c>
      <c r="C9" s="16" t="s">
        <v>23</v>
      </c>
      <c r="D9" s="40" t="s">
        <v>67</v>
      </c>
      <c r="E9" s="17" t="s">
        <v>12</v>
      </c>
      <c r="F9" s="15" t="s">
        <v>16</v>
      </c>
      <c r="G9" s="18">
        <v>56.6</v>
      </c>
      <c r="H9" s="17" t="s">
        <v>13</v>
      </c>
      <c r="I9" s="35" t="s">
        <v>144</v>
      </c>
      <c r="J9" s="17" t="s">
        <v>13</v>
      </c>
      <c r="K9" s="17" t="s">
        <v>13</v>
      </c>
    </row>
    <row r="10" spans="1:29" s="42" customFormat="1" ht="18" x14ac:dyDescent="0.35">
      <c r="A10" s="33" t="s">
        <v>24</v>
      </c>
      <c r="B10" s="62">
        <v>9788808693693</v>
      </c>
      <c r="C10" s="34" t="s">
        <v>23</v>
      </c>
      <c r="D10" s="40" t="s">
        <v>122</v>
      </c>
      <c r="E10" s="35">
        <v>2</v>
      </c>
      <c r="F10" s="33" t="s">
        <v>16</v>
      </c>
      <c r="G10" s="36">
        <v>32.1</v>
      </c>
      <c r="H10" s="35" t="s">
        <v>13</v>
      </c>
      <c r="I10" s="35" t="s">
        <v>172</v>
      </c>
      <c r="J10" s="35" t="s">
        <v>13</v>
      </c>
      <c r="K10" s="35" t="s">
        <v>13</v>
      </c>
    </row>
    <row r="11" spans="1:29" s="2" customFormat="1" ht="18" x14ac:dyDescent="0.35">
      <c r="A11" s="15" t="s">
        <v>51</v>
      </c>
      <c r="B11" s="62">
        <v>9788843420728</v>
      </c>
      <c r="C11" s="16" t="s">
        <v>54</v>
      </c>
      <c r="D11" s="16" t="s">
        <v>55</v>
      </c>
      <c r="E11" s="17" t="s">
        <v>12</v>
      </c>
      <c r="F11" s="16" t="s">
        <v>56</v>
      </c>
      <c r="G11" s="18">
        <v>37.9</v>
      </c>
      <c r="H11" s="17" t="s">
        <v>13</v>
      </c>
      <c r="I11" s="35" t="s">
        <v>142</v>
      </c>
      <c r="J11" s="17" t="s">
        <v>14</v>
      </c>
      <c r="K11" s="17" t="s">
        <v>13</v>
      </c>
      <c r="L11" s="3"/>
      <c r="M11" s="3"/>
      <c r="N11" s="3"/>
      <c r="O11" s="3"/>
      <c r="P11" s="3"/>
      <c r="Q11" s="3"/>
      <c r="R11" s="3"/>
      <c r="S11" s="5"/>
    </row>
    <row r="12" spans="1:29" s="2" customFormat="1" ht="36" x14ac:dyDescent="0.35">
      <c r="A12" s="15" t="s">
        <v>69</v>
      </c>
      <c r="B12" s="64" t="s">
        <v>85</v>
      </c>
      <c r="C12" s="16" t="s">
        <v>86</v>
      </c>
      <c r="D12" s="20" t="s">
        <v>88</v>
      </c>
      <c r="E12" s="17">
        <v>1</v>
      </c>
      <c r="F12" s="15" t="s">
        <v>72</v>
      </c>
      <c r="G12" s="18">
        <v>32.299999999999997</v>
      </c>
      <c r="H12" s="17" t="s">
        <v>13</v>
      </c>
      <c r="I12" s="35" t="s">
        <v>166</v>
      </c>
      <c r="J12" s="17" t="s">
        <v>14</v>
      </c>
      <c r="K12" s="17" t="s">
        <v>13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5"/>
    </row>
    <row r="13" spans="1:29" s="2" customFormat="1" ht="18" x14ac:dyDescent="0.35">
      <c r="A13" s="15" t="s">
        <v>73</v>
      </c>
      <c r="B13" s="65">
        <v>9788800354424</v>
      </c>
      <c r="C13" s="16" t="s">
        <v>74</v>
      </c>
      <c r="D13" s="16" t="s">
        <v>89</v>
      </c>
      <c r="E13" s="17" t="s">
        <v>12</v>
      </c>
      <c r="F13" s="15" t="s">
        <v>75</v>
      </c>
      <c r="G13" s="18">
        <v>34.299999999999997</v>
      </c>
      <c r="H13" s="17" t="s">
        <v>13</v>
      </c>
      <c r="I13" s="35" t="s">
        <v>166</v>
      </c>
      <c r="J13" s="17" t="s">
        <v>14</v>
      </c>
      <c r="K13" s="17" t="s">
        <v>13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5"/>
    </row>
    <row r="14" spans="1:29" s="83" customFormat="1" ht="18" x14ac:dyDescent="0.35">
      <c r="A14" s="81" t="s">
        <v>165</v>
      </c>
      <c r="B14" s="68">
        <v>9788808310873</v>
      </c>
      <c r="C14" s="81" t="s">
        <v>90</v>
      </c>
      <c r="D14" s="81" t="s">
        <v>123</v>
      </c>
      <c r="E14" s="82">
        <v>1</v>
      </c>
      <c r="F14" s="81" t="s">
        <v>16</v>
      </c>
      <c r="G14" s="41">
        <v>28.8</v>
      </c>
      <c r="H14" s="82" t="s">
        <v>13</v>
      </c>
      <c r="I14" s="82" t="s">
        <v>150</v>
      </c>
      <c r="J14" s="82" t="s">
        <v>14</v>
      </c>
      <c r="K14" s="82" t="s">
        <v>13</v>
      </c>
    </row>
    <row r="15" spans="1:29" s="37" customFormat="1" ht="18" x14ac:dyDescent="0.35">
      <c r="A15" s="33" t="s">
        <v>76</v>
      </c>
      <c r="B15" s="62">
        <v>9788839303967</v>
      </c>
      <c r="C15" s="34" t="s">
        <v>83</v>
      </c>
      <c r="D15" s="34" t="s">
        <v>84</v>
      </c>
      <c r="E15" s="35" t="s">
        <v>12</v>
      </c>
      <c r="F15" s="33" t="s">
        <v>77</v>
      </c>
      <c r="G15" s="41">
        <v>23.2</v>
      </c>
      <c r="H15" s="35" t="s">
        <v>13</v>
      </c>
      <c r="I15" s="35" t="s">
        <v>144</v>
      </c>
      <c r="J15" s="35" t="s">
        <v>13</v>
      </c>
      <c r="K15" s="35" t="s">
        <v>13</v>
      </c>
    </row>
    <row r="16" spans="1:29" ht="18" x14ac:dyDescent="0.35">
      <c r="A16" s="15" t="s">
        <v>95</v>
      </c>
      <c r="B16" s="62">
        <v>9788809857803</v>
      </c>
      <c r="C16" s="16" t="s">
        <v>109</v>
      </c>
      <c r="D16" s="16" t="s">
        <v>110</v>
      </c>
      <c r="E16" s="17">
        <v>1</v>
      </c>
      <c r="F16" s="15" t="s">
        <v>126</v>
      </c>
      <c r="G16" s="21">
        <v>30.4</v>
      </c>
      <c r="H16" s="17" t="s">
        <v>13</v>
      </c>
      <c r="I16" s="35" t="s">
        <v>166</v>
      </c>
      <c r="J16" s="17" t="s">
        <v>14</v>
      </c>
      <c r="K16" s="17" t="s">
        <v>13</v>
      </c>
    </row>
    <row r="17" spans="1:11" s="3" customFormat="1" ht="18" x14ac:dyDescent="0.35">
      <c r="A17" s="15" t="s">
        <v>105</v>
      </c>
      <c r="B17" s="62">
        <v>9788805077212</v>
      </c>
      <c r="C17" s="16" t="s">
        <v>106</v>
      </c>
      <c r="D17" s="16" t="s">
        <v>107</v>
      </c>
      <c r="E17" s="17" t="s">
        <v>12</v>
      </c>
      <c r="F17" s="16" t="s">
        <v>108</v>
      </c>
      <c r="G17" s="21">
        <v>20.5</v>
      </c>
      <c r="H17" s="17" t="s">
        <v>13</v>
      </c>
      <c r="I17" s="35" t="s">
        <v>160</v>
      </c>
      <c r="J17" s="17" t="s">
        <v>13</v>
      </c>
      <c r="K17" s="17" t="s">
        <v>13</v>
      </c>
    </row>
    <row r="18" spans="1:11" s="37" customFormat="1" ht="18" x14ac:dyDescent="0.35">
      <c r="A18" s="33" t="s">
        <v>164</v>
      </c>
      <c r="B18" s="65">
        <v>9788835060277</v>
      </c>
      <c r="C18" s="34" t="s">
        <v>99</v>
      </c>
      <c r="D18" s="34" t="s">
        <v>124</v>
      </c>
      <c r="E18" s="35">
        <v>1</v>
      </c>
      <c r="F18" s="34" t="s">
        <v>100</v>
      </c>
      <c r="G18" s="36">
        <v>34.5</v>
      </c>
      <c r="H18" s="35" t="s">
        <v>13</v>
      </c>
      <c r="I18" s="17" t="s">
        <v>150</v>
      </c>
      <c r="J18" s="35" t="s">
        <v>14</v>
      </c>
      <c r="K18" s="35" t="s">
        <v>13</v>
      </c>
    </row>
    <row r="19" spans="1:11" ht="18" x14ac:dyDescent="0.35">
      <c r="A19" s="15" t="s">
        <v>102</v>
      </c>
      <c r="B19" s="65">
        <v>9788839538833</v>
      </c>
      <c r="C19" s="16" t="s">
        <v>103</v>
      </c>
      <c r="D19" s="16" t="s">
        <v>104</v>
      </c>
      <c r="E19" s="17">
        <v>1</v>
      </c>
      <c r="F19" s="15" t="s">
        <v>15</v>
      </c>
      <c r="G19" s="18">
        <v>35.299999999999997</v>
      </c>
      <c r="H19" s="17" t="s">
        <v>13</v>
      </c>
      <c r="I19" s="17" t="s">
        <v>142</v>
      </c>
      <c r="J19" s="17" t="s">
        <v>14</v>
      </c>
      <c r="K19" s="17" t="s">
        <v>13</v>
      </c>
    </row>
    <row r="20" spans="1:11" ht="18" x14ac:dyDescent="0.35">
      <c r="A20" s="13"/>
      <c r="B20" s="13"/>
      <c r="C20" s="13"/>
      <c r="D20" s="13"/>
      <c r="E20" s="13"/>
      <c r="F20" s="13"/>
      <c r="G20" s="25">
        <f>SUM(G4,G5,G8,G11,G12,G13,G14,G16,G18,G19)</f>
        <v>341.3</v>
      </c>
      <c r="H20" s="13"/>
      <c r="J20" s="13"/>
      <c r="K20" s="13"/>
    </row>
    <row r="21" spans="1:11" ht="18" x14ac:dyDescent="0.35">
      <c r="A21" s="13"/>
      <c r="B21" s="13"/>
      <c r="C21" s="13"/>
      <c r="D21" s="13"/>
      <c r="E21" s="13"/>
      <c r="F21" s="13"/>
      <c r="G21" s="24"/>
      <c r="H21" s="13"/>
      <c r="J21" s="13"/>
      <c r="K21" s="13"/>
    </row>
    <row r="22" spans="1:11" ht="18" x14ac:dyDescent="0.35">
      <c r="A22" s="13"/>
      <c r="B22" s="13"/>
      <c r="C22" s="13"/>
      <c r="D22" s="13"/>
      <c r="E22" s="13"/>
      <c r="F22" s="13"/>
      <c r="G22" s="24"/>
      <c r="H22" s="13"/>
      <c r="J22" s="13"/>
      <c r="K22" s="13"/>
    </row>
    <row r="23" spans="1:11" ht="18" x14ac:dyDescent="0.35">
      <c r="A23" s="13"/>
      <c r="B23" s="13"/>
      <c r="C23" s="13"/>
      <c r="D23" s="13"/>
      <c r="E23" s="13"/>
      <c r="F23" s="13"/>
      <c r="G23" s="13"/>
      <c r="H23" s="13"/>
      <c r="J23" s="13"/>
      <c r="K23" s="13"/>
    </row>
    <row r="24" spans="1:11" ht="18" x14ac:dyDescent="0.35">
      <c r="A24" s="13"/>
      <c r="B24" s="13"/>
      <c r="C24" s="13"/>
      <c r="D24" s="13"/>
      <c r="E24" s="13"/>
      <c r="F24" s="13"/>
      <c r="G24" s="13"/>
      <c r="H24" s="13"/>
      <c r="J24" s="13"/>
      <c r="K24" s="13"/>
    </row>
    <row r="25" spans="1:11" ht="18" x14ac:dyDescent="0.35">
      <c r="A25" s="13"/>
      <c r="B25" s="13"/>
      <c r="C25" s="13"/>
      <c r="D25" s="13"/>
      <c r="E25" s="13"/>
      <c r="F25" s="13"/>
      <c r="G25" s="13"/>
      <c r="H25" s="13"/>
      <c r="J25" s="13"/>
      <c r="K25" s="13"/>
    </row>
    <row r="26" spans="1:11" ht="18" x14ac:dyDescent="0.35">
      <c r="A26" s="13"/>
      <c r="B26" s="13"/>
      <c r="C26" s="13"/>
      <c r="D26" s="13"/>
      <c r="E26" s="13"/>
      <c r="F26" s="13"/>
      <c r="G26" s="13"/>
      <c r="H26" s="13"/>
      <c r="J26" s="13"/>
      <c r="K26" s="13"/>
    </row>
    <row r="27" spans="1:11" ht="18" x14ac:dyDescent="0.35">
      <c r="A27" s="13"/>
      <c r="B27" s="13"/>
      <c r="C27" s="13"/>
      <c r="D27" s="13"/>
      <c r="E27" s="13"/>
      <c r="F27" s="13"/>
      <c r="G27" s="13"/>
      <c r="H27" s="13"/>
      <c r="J27" s="13"/>
      <c r="K27" s="13"/>
    </row>
    <row r="28" spans="1:11" ht="18" x14ac:dyDescent="0.35">
      <c r="A28" s="13"/>
      <c r="B28" s="13"/>
      <c r="C28" s="13"/>
      <c r="D28" s="13"/>
      <c r="E28" s="13"/>
      <c r="F28" s="13"/>
      <c r="G28" s="13"/>
      <c r="H28" s="13"/>
      <c r="J28" s="13"/>
      <c r="K28" s="13"/>
    </row>
  </sheetData>
  <mergeCells count="1">
    <mergeCell ref="A1:K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="78" zoomScaleNormal="78" workbookViewId="0">
      <selection activeCell="D24" sqref="D24"/>
    </sheetView>
  </sheetViews>
  <sheetFormatPr defaultRowHeight="18" x14ac:dyDescent="0.35"/>
  <cols>
    <col min="1" max="1" width="28.88671875" customWidth="1"/>
    <col min="2" max="2" width="20.109375" style="86" customWidth="1"/>
    <col min="3" max="3" width="51.5546875" customWidth="1"/>
    <col min="4" max="4" width="74.21875" customWidth="1"/>
    <col min="5" max="5" width="9.109375" style="12"/>
    <col min="6" max="6" width="21.109375" customWidth="1"/>
    <col min="7" max="7" width="14.88671875" style="12" customWidth="1"/>
    <col min="8" max="8" width="12.44140625" style="12" customWidth="1"/>
    <col min="9" max="9" width="26.33203125" style="12" bestFit="1" customWidth="1"/>
    <col min="10" max="10" width="10.88671875" style="12" customWidth="1"/>
    <col min="11" max="11" width="13.33203125" style="12" bestFit="1" customWidth="1"/>
  </cols>
  <sheetData>
    <row r="1" spans="1:19" s="3" customFormat="1" x14ac:dyDescent="0.35">
      <c r="A1" s="121" t="s">
        <v>138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9" s="3" customFormat="1" x14ac:dyDescent="0.35">
      <c r="A2" s="13"/>
      <c r="B2" s="86"/>
      <c r="C2" s="13"/>
      <c r="D2" s="13"/>
      <c r="E2" s="23"/>
      <c r="F2" s="13"/>
      <c r="G2" s="23"/>
      <c r="H2" s="23"/>
      <c r="I2" s="23"/>
      <c r="J2" s="23"/>
      <c r="K2" s="23"/>
    </row>
    <row r="3" spans="1:19" s="3" customFormat="1" x14ac:dyDescent="0.35">
      <c r="A3" s="14" t="s">
        <v>0</v>
      </c>
      <c r="B3" s="87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9</v>
      </c>
      <c r="I3" s="14" t="s">
        <v>143</v>
      </c>
      <c r="J3" s="14" t="s">
        <v>7</v>
      </c>
      <c r="K3" s="14" t="s">
        <v>8</v>
      </c>
    </row>
    <row r="4" spans="1:19" s="3" customFormat="1" x14ac:dyDescent="0.35">
      <c r="A4" s="33" t="s">
        <v>18</v>
      </c>
      <c r="B4" s="88">
        <v>9788839529152</v>
      </c>
      <c r="C4" s="16" t="s">
        <v>29</v>
      </c>
      <c r="D4" s="16" t="s">
        <v>46</v>
      </c>
      <c r="E4" s="17">
        <v>2</v>
      </c>
      <c r="F4" s="15" t="s">
        <v>15</v>
      </c>
      <c r="G4" s="18">
        <v>38.799999999999997</v>
      </c>
      <c r="H4" s="17" t="s">
        <v>13</v>
      </c>
      <c r="I4" s="35" t="s">
        <v>167</v>
      </c>
      <c r="J4" s="17" t="s">
        <v>14</v>
      </c>
      <c r="K4" s="17" t="s">
        <v>13</v>
      </c>
    </row>
    <row r="5" spans="1:19" s="75" customFormat="1" x14ac:dyDescent="0.35">
      <c r="A5" s="53" t="s">
        <v>11</v>
      </c>
      <c r="B5" s="91">
        <v>9788805080953</v>
      </c>
      <c r="C5" s="54" t="s">
        <v>127</v>
      </c>
      <c r="D5" s="54" t="s">
        <v>182</v>
      </c>
      <c r="E5" s="55">
        <v>2</v>
      </c>
      <c r="F5" s="53" t="s">
        <v>108</v>
      </c>
      <c r="G5" s="56">
        <v>29.9</v>
      </c>
      <c r="H5" s="55" t="s">
        <v>13</v>
      </c>
      <c r="I5" s="55" t="s">
        <v>146</v>
      </c>
      <c r="J5" s="55" t="s">
        <v>14</v>
      </c>
      <c r="K5" s="55" t="s">
        <v>13</v>
      </c>
    </row>
    <row r="6" spans="1:19" s="3" customFormat="1" x14ac:dyDescent="0.35">
      <c r="A6" s="33" t="s">
        <v>11</v>
      </c>
      <c r="B6" s="68">
        <v>9788848263948</v>
      </c>
      <c r="C6" s="16" t="s">
        <v>20</v>
      </c>
      <c r="D6" s="16" t="s">
        <v>21</v>
      </c>
      <c r="E6" s="17" t="s">
        <v>12</v>
      </c>
      <c r="F6" s="15" t="s">
        <v>22</v>
      </c>
      <c r="G6" s="18">
        <v>41.3</v>
      </c>
      <c r="H6" s="17" t="s">
        <v>13</v>
      </c>
      <c r="I6" s="35" t="s">
        <v>160</v>
      </c>
      <c r="J6" s="17" t="s">
        <v>13</v>
      </c>
      <c r="K6" s="17" t="s">
        <v>13</v>
      </c>
    </row>
    <row r="7" spans="1:19" s="3" customFormat="1" x14ac:dyDescent="0.35">
      <c r="A7" s="33" t="s">
        <v>11</v>
      </c>
      <c r="B7" s="68">
        <v>9788848263979</v>
      </c>
      <c r="C7" s="16" t="s">
        <v>20</v>
      </c>
      <c r="D7" s="16" t="s">
        <v>25</v>
      </c>
      <c r="E7" s="17">
        <v>2</v>
      </c>
      <c r="F7" s="15" t="s">
        <v>22</v>
      </c>
      <c r="G7" s="18">
        <v>28.2</v>
      </c>
      <c r="H7" s="17" t="s">
        <v>13</v>
      </c>
      <c r="I7" s="35" t="s">
        <v>161</v>
      </c>
      <c r="J7" s="17" t="s">
        <v>13</v>
      </c>
      <c r="K7" s="17" t="s">
        <v>13</v>
      </c>
    </row>
    <row r="8" spans="1:19" s="42" customFormat="1" ht="36" x14ac:dyDescent="0.35">
      <c r="A8" s="33" t="s">
        <v>24</v>
      </c>
      <c r="B8" s="68">
        <v>9788808403650</v>
      </c>
      <c r="C8" s="16" t="s">
        <v>23</v>
      </c>
      <c r="D8" s="40" t="s">
        <v>67</v>
      </c>
      <c r="E8" s="17" t="s">
        <v>12</v>
      </c>
      <c r="F8" s="15" t="s">
        <v>16</v>
      </c>
      <c r="G8" s="18">
        <v>56.6</v>
      </c>
      <c r="H8" s="35" t="s">
        <v>13</v>
      </c>
      <c r="I8" s="35" t="s">
        <v>144</v>
      </c>
      <c r="J8" s="35" t="s">
        <v>13</v>
      </c>
      <c r="K8" s="35" t="s">
        <v>13</v>
      </c>
    </row>
    <row r="9" spans="1:19" s="42" customFormat="1" x14ac:dyDescent="0.35">
      <c r="A9" s="33" t="s">
        <v>24</v>
      </c>
      <c r="B9" s="68">
        <v>9788808693693</v>
      </c>
      <c r="C9" s="34" t="s">
        <v>23</v>
      </c>
      <c r="D9" s="40" t="s">
        <v>122</v>
      </c>
      <c r="E9" s="35">
        <v>2</v>
      </c>
      <c r="F9" s="33" t="s">
        <v>16</v>
      </c>
      <c r="G9" s="36">
        <v>32.1</v>
      </c>
      <c r="H9" s="35" t="s">
        <v>13</v>
      </c>
      <c r="I9" s="35" t="s">
        <v>172</v>
      </c>
      <c r="J9" s="35" t="s">
        <v>13</v>
      </c>
      <c r="K9" s="35" t="s">
        <v>13</v>
      </c>
    </row>
    <row r="10" spans="1:19" s="3" customFormat="1" x14ac:dyDescent="0.35">
      <c r="A10" s="33" t="s">
        <v>28</v>
      </c>
      <c r="B10" s="68">
        <v>9788868895365</v>
      </c>
      <c r="C10" s="16" t="s">
        <v>30</v>
      </c>
      <c r="D10" s="16" t="s">
        <v>47</v>
      </c>
      <c r="E10" s="17">
        <v>2</v>
      </c>
      <c r="F10" s="15" t="s">
        <v>31</v>
      </c>
      <c r="G10" s="18">
        <v>51</v>
      </c>
      <c r="H10" s="17" t="s">
        <v>13</v>
      </c>
      <c r="I10" s="35" t="s">
        <v>167</v>
      </c>
      <c r="J10" s="17" t="s">
        <v>14</v>
      </c>
      <c r="K10" s="17" t="s">
        <v>13</v>
      </c>
    </row>
    <row r="11" spans="1:19" s="2" customFormat="1" x14ac:dyDescent="0.35">
      <c r="A11" s="33" t="s">
        <v>51</v>
      </c>
      <c r="B11" s="68">
        <v>9788843420728</v>
      </c>
      <c r="C11" s="16" t="s">
        <v>54</v>
      </c>
      <c r="D11" s="16" t="s">
        <v>55</v>
      </c>
      <c r="E11" s="17" t="s">
        <v>12</v>
      </c>
      <c r="F11" s="16" t="s">
        <v>56</v>
      </c>
      <c r="G11" s="18">
        <v>37.9</v>
      </c>
      <c r="H11" s="17" t="s">
        <v>13</v>
      </c>
      <c r="I11" s="35" t="s">
        <v>142</v>
      </c>
      <c r="J11" s="17" t="s">
        <v>13</v>
      </c>
      <c r="K11" s="17" t="s">
        <v>13</v>
      </c>
      <c r="L11" s="3"/>
      <c r="M11" s="3"/>
      <c r="N11" s="3"/>
      <c r="O11" s="3"/>
      <c r="P11" s="3"/>
      <c r="Q11" s="3"/>
      <c r="R11" s="3"/>
      <c r="S11" s="5"/>
    </row>
    <row r="12" spans="1:19" ht="36" x14ac:dyDescent="0.35">
      <c r="A12" s="33" t="s">
        <v>69</v>
      </c>
      <c r="B12" s="68">
        <v>9788891531513</v>
      </c>
      <c r="C12" s="16" t="s">
        <v>91</v>
      </c>
      <c r="D12" s="20" t="s">
        <v>92</v>
      </c>
      <c r="E12" s="17">
        <v>2</v>
      </c>
      <c r="F12" s="16" t="s">
        <v>93</v>
      </c>
      <c r="G12" s="18">
        <v>32.299999999999997</v>
      </c>
      <c r="H12" s="17" t="s">
        <v>13</v>
      </c>
      <c r="I12" s="35" t="s">
        <v>166</v>
      </c>
      <c r="J12" s="17" t="s">
        <v>14</v>
      </c>
      <c r="K12" s="17" t="s">
        <v>13</v>
      </c>
    </row>
    <row r="13" spans="1:19" x14ac:dyDescent="0.35">
      <c r="A13" s="33" t="s">
        <v>73</v>
      </c>
      <c r="B13" s="68">
        <v>9788800354424</v>
      </c>
      <c r="C13" s="16" t="s">
        <v>74</v>
      </c>
      <c r="D13" s="16" t="s">
        <v>89</v>
      </c>
      <c r="E13" s="17" t="s">
        <v>12</v>
      </c>
      <c r="F13" s="15" t="s">
        <v>75</v>
      </c>
      <c r="G13" s="18">
        <v>34.299999999999997</v>
      </c>
      <c r="H13" s="17" t="s">
        <v>13</v>
      </c>
      <c r="I13" s="35" t="s">
        <v>166</v>
      </c>
      <c r="J13" s="17" t="s">
        <v>13</v>
      </c>
      <c r="K13" s="17" t="s">
        <v>13</v>
      </c>
    </row>
    <row r="14" spans="1:19" s="85" customFormat="1" x14ac:dyDescent="0.35">
      <c r="A14" s="81" t="s">
        <v>80</v>
      </c>
      <c r="B14" s="68">
        <v>9788808702425</v>
      </c>
      <c r="C14" s="81" t="s">
        <v>129</v>
      </c>
      <c r="D14" s="84" t="s">
        <v>130</v>
      </c>
      <c r="E14" s="82">
        <v>2</v>
      </c>
      <c r="F14" s="81" t="s">
        <v>16</v>
      </c>
      <c r="G14" s="41">
        <v>35.1</v>
      </c>
      <c r="H14" s="82" t="s">
        <v>13</v>
      </c>
      <c r="I14" s="82" t="s">
        <v>146</v>
      </c>
      <c r="J14" s="82" t="s">
        <v>14</v>
      </c>
      <c r="K14" s="82" t="s">
        <v>13</v>
      </c>
    </row>
    <row r="15" spans="1:19" s="37" customFormat="1" x14ac:dyDescent="0.35">
      <c r="A15" s="33" t="s">
        <v>76</v>
      </c>
      <c r="B15" s="68">
        <v>9788839303967</v>
      </c>
      <c r="C15" s="34" t="s">
        <v>83</v>
      </c>
      <c r="D15" s="34" t="s">
        <v>84</v>
      </c>
      <c r="E15" s="35" t="s">
        <v>12</v>
      </c>
      <c r="F15" s="33" t="s">
        <v>77</v>
      </c>
      <c r="G15" s="41">
        <v>23.2</v>
      </c>
      <c r="H15" s="35" t="s">
        <v>13</v>
      </c>
      <c r="I15" s="35" t="s">
        <v>144</v>
      </c>
      <c r="J15" s="35" t="s">
        <v>13</v>
      </c>
      <c r="K15" s="35" t="s">
        <v>13</v>
      </c>
    </row>
    <row r="16" spans="1:19" x14ac:dyDescent="0.35">
      <c r="A16" s="33" t="s">
        <v>95</v>
      </c>
      <c r="B16" s="68">
        <v>9788809857810</v>
      </c>
      <c r="C16" s="16" t="s">
        <v>109</v>
      </c>
      <c r="D16" s="16" t="s">
        <v>112</v>
      </c>
      <c r="E16" s="17">
        <v>2</v>
      </c>
      <c r="F16" s="16" t="s">
        <v>111</v>
      </c>
      <c r="G16" s="18">
        <v>35.299999999999997</v>
      </c>
      <c r="H16" s="17" t="s">
        <v>13</v>
      </c>
      <c r="I16" s="35" t="s">
        <v>167</v>
      </c>
      <c r="J16" s="17" t="s">
        <v>14</v>
      </c>
      <c r="K16" s="17" t="s">
        <v>13</v>
      </c>
    </row>
    <row r="17" spans="1:11" s="3" customFormat="1" x14ac:dyDescent="0.35">
      <c r="A17" s="33" t="s">
        <v>105</v>
      </c>
      <c r="B17" s="68">
        <v>9788805077212</v>
      </c>
      <c r="C17" s="16" t="s">
        <v>106</v>
      </c>
      <c r="D17" s="16" t="s">
        <v>107</v>
      </c>
      <c r="E17" s="17" t="s">
        <v>12</v>
      </c>
      <c r="F17" s="16" t="s">
        <v>108</v>
      </c>
      <c r="G17" s="21">
        <v>20.5</v>
      </c>
      <c r="H17" s="17" t="s">
        <v>13</v>
      </c>
      <c r="I17" s="35" t="s">
        <v>160</v>
      </c>
      <c r="J17" s="17" t="s">
        <v>13</v>
      </c>
      <c r="K17" s="17" t="s">
        <v>13</v>
      </c>
    </row>
    <row r="18" spans="1:11" s="37" customFormat="1" x14ac:dyDescent="0.35">
      <c r="A18" s="33" t="s">
        <v>101</v>
      </c>
      <c r="B18" s="89">
        <v>9788835060291</v>
      </c>
      <c r="C18" s="33" t="s">
        <v>99</v>
      </c>
      <c r="D18" s="34" t="s">
        <v>131</v>
      </c>
      <c r="E18" s="35">
        <v>2</v>
      </c>
      <c r="F18" s="33" t="s">
        <v>132</v>
      </c>
      <c r="G18" s="36">
        <v>38.1</v>
      </c>
      <c r="H18" s="35" t="s">
        <v>13</v>
      </c>
      <c r="I18" s="17" t="s">
        <v>146</v>
      </c>
      <c r="J18" s="35" t="s">
        <v>14</v>
      </c>
      <c r="K18" s="35" t="s">
        <v>13</v>
      </c>
    </row>
    <row r="19" spans="1:11" x14ac:dyDescent="0.35">
      <c r="A19" s="33" t="s">
        <v>102</v>
      </c>
      <c r="B19" s="89">
        <v>9788839538840</v>
      </c>
      <c r="C19" s="15" t="s">
        <v>115</v>
      </c>
      <c r="D19" s="16" t="s">
        <v>116</v>
      </c>
      <c r="E19" s="17">
        <v>2</v>
      </c>
      <c r="F19" s="15" t="s">
        <v>15</v>
      </c>
      <c r="G19" s="18">
        <v>42.5</v>
      </c>
      <c r="H19" s="17" t="s">
        <v>13</v>
      </c>
      <c r="I19" s="17" t="s">
        <v>149</v>
      </c>
      <c r="J19" s="17" t="s">
        <v>14</v>
      </c>
      <c r="K19" s="17" t="s">
        <v>13</v>
      </c>
    </row>
    <row r="20" spans="1:11" x14ac:dyDescent="0.35">
      <c r="A20" s="13"/>
      <c r="C20" s="13"/>
      <c r="D20" s="13"/>
      <c r="E20" s="23"/>
      <c r="F20" s="13"/>
      <c r="G20" s="22">
        <f>SUM(G4,G5,G10,G12,G14,G16,G18,G19)</f>
        <v>303</v>
      </c>
      <c r="H20" s="23"/>
      <c r="I20" s="23"/>
      <c r="J20" s="23"/>
      <c r="K20" s="23"/>
    </row>
    <row r="21" spans="1:11" x14ac:dyDescent="0.35">
      <c r="A21" s="13"/>
      <c r="C21" s="13"/>
      <c r="D21" s="13"/>
      <c r="E21" s="23"/>
      <c r="F21" s="13"/>
      <c r="G21" s="23"/>
      <c r="H21" s="23"/>
      <c r="I21" s="23"/>
      <c r="J21" s="23"/>
      <c r="K21" s="23"/>
    </row>
    <row r="22" spans="1:11" x14ac:dyDescent="0.35">
      <c r="A22" s="13"/>
      <c r="C22" s="13"/>
      <c r="D22" s="13"/>
      <c r="E22" s="23"/>
      <c r="F22" s="13"/>
      <c r="G22" s="23"/>
      <c r="H22" s="23"/>
      <c r="I22" s="23"/>
      <c r="J22" s="23"/>
      <c r="K22" s="23"/>
    </row>
    <row r="23" spans="1:11" x14ac:dyDescent="0.35">
      <c r="A23" s="58" t="s">
        <v>154</v>
      </c>
      <c r="B23" s="90"/>
      <c r="C23" s="58"/>
      <c r="D23" s="13"/>
      <c r="E23" s="23"/>
      <c r="F23" s="13"/>
      <c r="G23" s="13"/>
      <c r="H23" s="13"/>
      <c r="I23" s="13"/>
      <c r="J23" s="13"/>
      <c r="K23" s="23"/>
    </row>
    <row r="24" spans="1:11" s="37" customFormat="1" x14ac:dyDescent="0.35">
      <c r="A24" s="43"/>
      <c r="B24" s="84"/>
      <c r="C24" s="43"/>
      <c r="D24" s="43"/>
      <c r="E24" s="50"/>
      <c r="F24" s="43"/>
      <c r="G24" s="50"/>
      <c r="H24" s="50"/>
      <c r="I24" s="50"/>
      <c r="J24" s="50"/>
      <c r="K24" s="50"/>
    </row>
  </sheetData>
  <mergeCells count="1">
    <mergeCell ref="A1:K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78" zoomScaleNormal="78" workbookViewId="0">
      <selection activeCell="B17" sqref="B17"/>
    </sheetView>
  </sheetViews>
  <sheetFormatPr defaultRowHeight="14.4" x14ac:dyDescent="0.3"/>
  <cols>
    <col min="1" max="1" width="25.44140625" customWidth="1"/>
    <col min="2" max="2" width="21.109375" style="12" customWidth="1"/>
    <col min="3" max="3" width="47.88671875" customWidth="1"/>
    <col min="4" max="4" width="69.77734375" customWidth="1"/>
    <col min="5" max="5" width="8.88671875" style="12"/>
    <col min="6" max="6" width="23.88671875" customWidth="1"/>
    <col min="7" max="7" width="9.33203125" bestFit="1" customWidth="1"/>
    <col min="8" max="8" width="18" bestFit="1" customWidth="1"/>
    <col min="9" max="9" width="26.33203125" bestFit="1" customWidth="1"/>
    <col min="10" max="10" width="15.44140625" bestFit="1" customWidth="1"/>
    <col min="11" max="11" width="13.33203125" style="12" bestFit="1" customWidth="1"/>
  </cols>
  <sheetData>
    <row r="1" spans="1:19" ht="18" x14ac:dyDescent="0.35">
      <c r="A1" s="121" t="s">
        <v>139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9" s="3" customFormat="1" ht="18" x14ac:dyDescent="0.35">
      <c r="A2" s="13"/>
      <c r="B2" s="23"/>
      <c r="C2" s="13"/>
      <c r="D2" s="13"/>
      <c r="E2" s="23"/>
      <c r="F2" s="13"/>
      <c r="G2" s="13"/>
      <c r="H2" s="13"/>
      <c r="I2" s="13"/>
      <c r="J2" s="13"/>
      <c r="K2" s="23"/>
    </row>
    <row r="3" spans="1:19" s="3" customFormat="1" ht="18" x14ac:dyDescent="0.3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9</v>
      </c>
      <c r="I3" s="14" t="s">
        <v>143</v>
      </c>
      <c r="J3" s="14" t="s">
        <v>7</v>
      </c>
      <c r="K3" s="14" t="s">
        <v>8</v>
      </c>
    </row>
    <row r="4" spans="1:19" s="3" customFormat="1" ht="18" x14ac:dyDescent="0.35">
      <c r="A4" s="33" t="s">
        <v>18</v>
      </c>
      <c r="B4" s="66">
        <v>9788839529176</v>
      </c>
      <c r="C4" s="16" t="s">
        <v>32</v>
      </c>
      <c r="D4" s="16" t="s">
        <v>48</v>
      </c>
      <c r="E4" s="17">
        <v>3</v>
      </c>
      <c r="F4" s="15" t="s">
        <v>15</v>
      </c>
      <c r="G4" s="18">
        <v>44.5</v>
      </c>
      <c r="H4" s="17" t="s">
        <v>13</v>
      </c>
      <c r="I4" s="35" t="s">
        <v>168</v>
      </c>
      <c r="J4" s="17" t="s">
        <v>14</v>
      </c>
      <c r="K4" s="17" t="s">
        <v>13</v>
      </c>
    </row>
    <row r="5" spans="1:19" s="3" customFormat="1" ht="18" x14ac:dyDescent="0.35">
      <c r="A5" s="33" t="s">
        <v>11</v>
      </c>
      <c r="B5" s="62">
        <v>9788839532312</v>
      </c>
      <c r="C5" s="16" t="s">
        <v>26</v>
      </c>
      <c r="D5" s="16" t="s">
        <v>33</v>
      </c>
      <c r="E5" s="17">
        <v>3</v>
      </c>
      <c r="F5" s="15" t="s">
        <v>15</v>
      </c>
      <c r="G5" s="18">
        <v>34.6</v>
      </c>
      <c r="H5" s="17" t="s">
        <v>13</v>
      </c>
      <c r="I5" s="35" t="s">
        <v>170</v>
      </c>
      <c r="J5" s="17" t="s">
        <v>14</v>
      </c>
      <c r="K5" s="17" t="s">
        <v>13</v>
      </c>
    </row>
    <row r="6" spans="1:19" s="3" customFormat="1" ht="18" x14ac:dyDescent="0.35">
      <c r="A6" s="33" t="s">
        <v>11</v>
      </c>
      <c r="B6" s="62">
        <v>9788848263948</v>
      </c>
      <c r="C6" s="16" t="s">
        <v>20</v>
      </c>
      <c r="D6" s="16" t="s">
        <v>21</v>
      </c>
      <c r="E6" s="17" t="s">
        <v>12</v>
      </c>
      <c r="F6" s="15" t="s">
        <v>22</v>
      </c>
      <c r="G6" s="18">
        <v>41.3</v>
      </c>
      <c r="H6" s="17" t="s">
        <v>13</v>
      </c>
      <c r="I6" s="35" t="s">
        <v>160</v>
      </c>
      <c r="J6" s="17" t="s">
        <v>13</v>
      </c>
      <c r="K6" s="17" t="s">
        <v>13</v>
      </c>
    </row>
    <row r="7" spans="1:19" s="3" customFormat="1" ht="18" x14ac:dyDescent="0.35">
      <c r="A7" s="33" t="s">
        <v>11</v>
      </c>
      <c r="B7" s="62">
        <v>9788848263979</v>
      </c>
      <c r="C7" s="16" t="s">
        <v>20</v>
      </c>
      <c r="D7" s="16" t="s">
        <v>25</v>
      </c>
      <c r="E7" s="17">
        <v>2</v>
      </c>
      <c r="F7" s="15" t="s">
        <v>22</v>
      </c>
      <c r="G7" s="18">
        <v>28.2</v>
      </c>
      <c r="H7" s="17" t="s">
        <v>13</v>
      </c>
      <c r="I7" s="35" t="s">
        <v>161</v>
      </c>
      <c r="J7" s="17" t="s">
        <v>13</v>
      </c>
      <c r="K7" s="17" t="s">
        <v>13</v>
      </c>
    </row>
    <row r="8" spans="1:19" s="3" customFormat="1" ht="18" x14ac:dyDescent="0.35">
      <c r="A8" s="33" t="s">
        <v>28</v>
      </c>
      <c r="B8" s="62">
        <v>9788868895372</v>
      </c>
      <c r="C8" s="16" t="s">
        <v>30</v>
      </c>
      <c r="D8" s="16" t="s">
        <v>49</v>
      </c>
      <c r="E8" s="17">
        <v>3</v>
      </c>
      <c r="F8" s="15" t="s">
        <v>31</v>
      </c>
      <c r="G8" s="18">
        <v>54</v>
      </c>
      <c r="H8" s="17" t="s">
        <v>13</v>
      </c>
      <c r="I8" s="35" t="s">
        <v>168</v>
      </c>
      <c r="J8" s="17" t="s">
        <v>14</v>
      </c>
      <c r="K8" s="17" t="s">
        <v>13</v>
      </c>
    </row>
    <row r="9" spans="1:19" s="3" customFormat="1" ht="18" x14ac:dyDescent="0.35">
      <c r="A9" s="33" t="s">
        <v>28</v>
      </c>
      <c r="B9" s="62">
        <v>9788868895389</v>
      </c>
      <c r="C9" s="16" t="s">
        <v>30</v>
      </c>
      <c r="D9" s="16" t="s">
        <v>50</v>
      </c>
      <c r="E9" s="17" t="s">
        <v>12</v>
      </c>
      <c r="F9" s="15" t="s">
        <v>31</v>
      </c>
      <c r="G9" s="18">
        <v>13</v>
      </c>
      <c r="H9" s="17" t="s">
        <v>13</v>
      </c>
      <c r="I9" s="35" t="s">
        <v>168</v>
      </c>
      <c r="J9" s="17" t="s">
        <v>14</v>
      </c>
      <c r="K9" s="17" t="s">
        <v>13</v>
      </c>
    </row>
    <row r="10" spans="1:19" s="31" customFormat="1" ht="36" x14ac:dyDescent="0.35">
      <c r="A10" s="27" t="s">
        <v>24</v>
      </c>
      <c r="B10" s="28">
        <v>9788808520746</v>
      </c>
      <c r="C10" s="29" t="s">
        <v>23</v>
      </c>
      <c r="D10" s="76" t="s">
        <v>157</v>
      </c>
      <c r="E10" s="30" t="s">
        <v>12</v>
      </c>
      <c r="F10" s="27" t="s">
        <v>16</v>
      </c>
      <c r="G10" s="47">
        <v>0</v>
      </c>
      <c r="H10" s="30" t="s">
        <v>13</v>
      </c>
      <c r="I10" s="30" t="s">
        <v>160</v>
      </c>
      <c r="J10" s="30" t="s">
        <v>13</v>
      </c>
      <c r="K10" s="30" t="s">
        <v>13</v>
      </c>
    </row>
    <row r="11" spans="1:19" s="31" customFormat="1" ht="36" x14ac:dyDescent="0.35">
      <c r="A11" s="27" t="s">
        <v>24</v>
      </c>
      <c r="B11" s="28">
        <v>9788808232953</v>
      </c>
      <c r="C11" s="29" t="s">
        <v>23</v>
      </c>
      <c r="D11" s="76" t="s">
        <v>158</v>
      </c>
      <c r="E11" s="30">
        <v>1</v>
      </c>
      <c r="F11" s="27" t="s">
        <v>16</v>
      </c>
      <c r="G11" s="47">
        <v>0</v>
      </c>
      <c r="H11" s="30" t="s">
        <v>13</v>
      </c>
      <c r="I11" s="30" t="s">
        <v>160</v>
      </c>
      <c r="J11" s="30" t="s">
        <v>13</v>
      </c>
      <c r="K11" s="30" t="s">
        <v>13</v>
      </c>
    </row>
    <row r="12" spans="1:19" s="31" customFormat="1" ht="36" x14ac:dyDescent="0.35">
      <c r="A12" s="27" t="s">
        <v>24</v>
      </c>
      <c r="B12" s="28">
        <v>9788808927958</v>
      </c>
      <c r="C12" s="29" t="s">
        <v>23</v>
      </c>
      <c r="D12" s="76" t="s">
        <v>159</v>
      </c>
      <c r="E12" s="30">
        <v>2</v>
      </c>
      <c r="F12" s="27" t="s">
        <v>16</v>
      </c>
      <c r="G12" s="47">
        <v>0</v>
      </c>
      <c r="H12" s="30" t="s">
        <v>13</v>
      </c>
      <c r="I12" s="30" t="s">
        <v>161</v>
      </c>
      <c r="J12" s="30"/>
      <c r="K12" s="30"/>
    </row>
    <row r="13" spans="1:19" s="49" customFormat="1" ht="18" x14ac:dyDescent="0.35">
      <c r="A13" s="33" t="s">
        <v>51</v>
      </c>
      <c r="B13" s="62">
        <v>9788843420728</v>
      </c>
      <c r="C13" s="34" t="s">
        <v>54</v>
      </c>
      <c r="D13" s="34" t="s">
        <v>55</v>
      </c>
      <c r="E13" s="35" t="s">
        <v>12</v>
      </c>
      <c r="F13" s="34" t="s">
        <v>56</v>
      </c>
      <c r="G13" s="36">
        <v>37.9</v>
      </c>
      <c r="H13" s="35" t="s">
        <v>13</v>
      </c>
      <c r="I13" s="35" t="s">
        <v>142</v>
      </c>
      <c r="J13" s="35" t="s">
        <v>13</v>
      </c>
      <c r="K13" s="35" t="s">
        <v>13</v>
      </c>
      <c r="L13" s="42"/>
      <c r="M13" s="42"/>
      <c r="N13" s="42"/>
      <c r="O13" s="42"/>
      <c r="P13" s="42"/>
      <c r="Q13" s="42"/>
      <c r="R13" s="42"/>
      <c r="S13" s="48"/>
    </row>
    <row r="14" spans="1:19" s="3" customFormat="1" ht="36" x14ac:dyDescent="0.35">
      <c r="A14" s="33" t="s">
        <v>69</v>
      </c>
      <c r="B14" s="68">
        <v>9788891531520</v>
      </c>
      <c r="C14" s="19" t="s">
        <v>70</v>
      </c>
      <c r="D14" s="20" t="s">
        <v>71</v>
      </c>
      <c r="E14" s="17">
        <v>3</v>
      </c>
      <c r="F14" s="16" t="s">
        <v>72</v>
      </c>
      <c r="G14" s="18">
        <v>32.299999999999997</v>
      </c>
      <c r="H14" s="17" t="s">
        <v>13</v>
      </c>
      <c r="I14" s="35" t="s">
        <v>179</v>
      </c>
      <c r="J14" s="17" t="s">
        <v>14</v>
      </c>
      <c r="K14" s="17" t="s">
        <v>13</v>
      </c>
    </row>
    <row r="15" spans="1:19" s="3" customFormat="1" ht="18" x14ac:dyDescent="0.35">
      <c r="A15" s="33" t="s">
        <v>73</v>
      </c>
      <c r="B15" s="62">
        <v>9788800354462</v>
      </c>
      <c r="C15" s="16" t="s">
        <v>74</v>
      </c>
      <c r="D15" s="16" t="s">
        <v>119</v>
      </c>
      <c r="E15" s="17" t="s">
        <v>12</v>
      </c>
      <c r="F15" s="16" t="s">
        <v>75</v>
      </c>
      <c r="G15" s="18">
        <v>22.7</v>
      </c>
      <c r="H15" s="17" t="s">
        <v>13</v>
      </c>
      <c r="I15" s="35" t="s">
        <v>167</v>
      </c>
      <c r="J15" s="17" t="s">
        <v>14</v>
      </c>
      <c r="K15" s="17" t="s">
        <v>13</v>
      </c>
    </row>
    <row r="16" spans="1:19" s="53" customFormat="1" ht="18" x14ac:dyDescent="0.35">
      <c r="A16" s="53" t="s">
        <v>68</v>
      </c>
      <c r="B16" s="107">
        <v>9788808291295</v>
      </c>
      <c r="C16" s="108" t="s">
        <v>183</v>
      </c>
      <c r="D16" s="108" t="s">
        <v>184</v>
      </c>
      <c r="E16" s="71" t="s">
        <v>12</v>
      </c>
      <c r="F16" s="70" t="s">
        <v>16</v>
      </c>
      <c r="G16" s="72">
        <v>30.2</v>
      </c>
      <c r="H16" s="71" t="s">
        <v>13</v>
      </c>
      <c r="I16" s="55" t="s">
        <v>151</v>
      </c>
      <c r="J16" s="71" t="s">
        <v>14</v>
      </c>
      <c r="K16" s="71" t="s">
        <v>13</v>
      </c>
    </row>
    <row r="17" spans="1:11" s="80" customFormat="1" ht="18" x14ac:dyDescent="0.35">
      <c r="A17" s="27" t="s">
        <v>76</v>
      </c>
      <c r="B17" s="28">
        <v>9788839301529</v>
      </c>
      <c r="C17" s="29" t="s">
        <v>174</v>
      </c>
      <c r="D17" s="29" t="s">
        <v>175</v>
      </c>
      <c r="E17" s="30" t="s">
        <v>12</v>
      </c>
      <c r="F17" s="27" t="s">
        <v>77</v>
      </c>
      <c r="G17" s="79">
        <v>0</v>
      </c>
      <c r="H17" s="30" t="s">
        <v>13</v>
      </c>
      <c r="I17" s="30" t="s">
        <v>160</v>
      </c>
      <c r="J17" s="30" t="s">
        <v>13</v>
      </c>
      <c r="K17" s="30" t="s">
        <v>13</v>
      </c>
    </row>
    <row r="18" spans="1:11" s="3" customFormat="1" ht="18" x14ac:dyDescent="0.35">
      <c r="A18" s="33" t="s">
        <v>95</v>
      </c>
      <c r="B18" s="69" t="s">
        <v>113</v>
      </c>
      <c r="C18" s="16" t="s">
        <v>109</v>
      </c>
      <c r="D18" s="16" t="s">
        <v>114</v>
      </c>
      <c r="E18" s="17">
        <v>3</v>
      </c>
      <c r="F18" s="15" t="s">
        <v>126</v>
      </c>
      <c r="G18" s="21">
        <v>36.700000000000003</v>
      </c>
      <c r="H18" s="17" t="s">
        <v>13</v>
      </c>
      <c r="I18" s="17" t="s">
        <v>168</v>
      </c>
      <c r="J18" s="17" t="s">
        <v>14</v>
      </c>
      <c r="K18" s="17" t="s">
        <v>13</v>
      </c>
    </row>
    <row r="19" spans="1:11" s="3" customFormat="1" ht="18" x14ac:dyDescent="0.35">
      <c r="A19" s="33" t="s">
        <v>105</v>
      </c>
      <c r="B19" s="62">
        <v>9788805077212</v>
      </c>
      <c r="C19" s="16" t="s">
        <v>106</v>
      </c>
      <c r="D19" s="16" t="s">
        <v>107</v>
      </c>
      <c r="E19" s="17" t="s">
        <v>12</v>
      </c>
      <c r="F19" s="16" t="s">
        <v>108</v>
      </c>
      <c r="G19" s="21">
        <v>20.5</v>
      </c>
      <c r="H19" s="17" t="s">
        <v>13</v>
      </c>
      <c r="I19" s="17" t="s">
        <v>160</v>
      </c>
      <c r="J19" s="17" t="s">
        <v>13</v>
      </c>
      <c r="K19" s="17" t="s">
        <v>13</v>
      </c>
    </row>
    <row r="20" spans="1:11" s="42" customFormat="1" ht="18" x14ac:dyDescent="0.35">
      <c r="A20" s="33" t="s">
        <v>102</v>
      </c>
      <c r="B20" s="62">
        <v>9788839538826</v>
      </c>
      <c r="C20" s="34" t="s">
        <v>115</v>
      </c>
      <c r="D20" s="34" t="s">
        <v>117</v>
      </c>
      <c r="E20" s="35">
        <v>3</v>
      </c>
      <c r="F20" s="33" t="s">
        <v>15</v>
      </c>
      <c r="G20" s="41">
        <v>42.5</v>
      </c>
      <c r="H20" s="35" t="s">
        <v>13</v>
      </c>
      <c r="I20" s="35" t="s">
        <v>148</v>
      </c>
      <c r="J20" s="35" t="s">
        <v>14</v>
      </c>
      <c r="K20" s="35" t="s">
        <v>13</v>
      </c>
    </row>
    <row r="21" spans="1:11" s="57" customFormat="1" ht="18" x14ac:dyDescent="0.35">
      <c r="A21" s="53" t="s">
        <v>101</v>
      </c>
      <c r="B21" s="73">
        <v>9788835060321</v>
      </c>
      <c r="C21" s="53" t="s">
        <v>99</v>
      </c>
      <c r="D21" s="54" t="s">
        <v>162</v>
      </c>
      <c r="E21" s="55">
        <v>3</v>
      </c>
      <c r="F21" s="53" t="s">
        <v>163</v>
      </c>
      <c r="G21" s="56">
        <v>39.700000000000003</v>
      </c>
      <c r="H21" s="55" t="s">
        <v>13</v>
      </c>
      <c r="I21" s="55" t="s">
        <v>151</v>
      </c>
      <c r="J21" s="55" t="s">
        <v>14</v>
      </c>
      <c r="K21" s="55" t="s">
        <v>13</v>
      </c>
    </row>
    <row r="22" spans="1:11" ht="18" x14ac:dyDescent="0.35">
      <c r="A22" s="13"/>
      <c r="B22" s="23"/>
      <c r="C22" s="13"/>
      <c r="D22" s="13"/>
      <c r="E22" s="23"/>
      <c r="F22" s="13"/>
      <c r="G22" s="25">
        <f>SUM(G4,G5,G8,G9,G14,G15,G16,G18,G20,G21)</f>
        <v>350.19999999999993</v>
      </c>
      <c r="H22" s="13"/>
      <c r="I22" s="13"/>
      <c r="J22" s="13"/>
      <c r="K22" s="23"/>
    </row>
    <row r="23" spans="1:11" ht="18" x14ac:dyDescent="0.35">
      <c r="A23" s="13"/>
      <c r="B23" s="23"/>
      <c r="C23" s="13"/>
      <c r="D23" s="13"/>
      <c r="E23" s="23"/>
      <c r="F23" s="13"/>
      <c r="G23" s="13"/>
      <c r="H23" s="13"/>
      <c r="I23" s="13"/>
      <c r="J23" s="13"/>
      <c r="K23" s="23"/>
    </row>
    <row r="24" spans="1:11" ht="18" x14ac:dyDescent="0.35">
      <c r="A24" s="58" t="s">
        <v>198</v>
      </c>
      <c r="B24" s="74"/>
      <c r="C24" s="58"/>
      <c r="D24" s="13"/>
      <c r="E24" s="23"/>
      <c r="F24" s="13"/>
      <c r="G24" s="13"/>
      <c r="H24" s="13"/>
      <c r="I24" s="13"/>
      <c r="J24" s="13"/>
      <c r="K24" s="23"/>
    </row>
    <row r="25" spans="1:11" s="37" customFormat="1" ht="18" x14ac:dyDescent="0.35">
      <c r="A25" s="43"/>
      <c r="B25" s="50"/>
      <c r="C25" s="43"/>
      <c r="D25" s="43"/>
      <c r="E25" s="50"/>
      <c r="F25" s="43"/>
      <c r="G25" s="43"/>
      <c r="H25" s="43"/>
      <c r="I25" s="43"/>
      <c r="J25" s="43"/>
      <c r="K25" s="50"/>
    </row>
    <row r="26" spans="1:11" ht="18" x14ac:dyDescent="0.35">
      <c r="A26" s="78" t="s">
        <v>173</v>
      </c>
      <c r="B26" s="77"/>
      <c r="C26" s="78"/>
      <c r="D26" s="13"/>
      <c r="E26" s="23"/>
      <c r="F26" s="13"/>
      <c r="G26" s="13"/>
      <c r="H26" s="13"/>
      <c r="I26" s="13"/>
      <c r="J26" s="13"/>
      <c r="K26" s="23"/>
    </row>
    <row r="27" spans="1:11" ht="18" x14ac:dyDescent="0.35">
      <c r="A27" s="13"/>
      <c r="B27" s="23"/>
      <c r="C27" s="13"/>
      <c r="D27" s="13"/>
      <c r="E27" s="23"/>
      <c r="F27" s="13"/>
      <c r="G27" s="13"/>
      <c r="H27" s="13"/>
      <c r="I27" s="13"/>
      <c r="J27" s="13"/>
      <c r="K27" s="23"/>
    </row>
    <row r="29" spans="1:11" x14ac:dyDescent="0.3">
      <c r="A29" t="s">
        <v>193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B1" zoomScale="78" zoomScaleNormal="78" workbookViewId="0">
      <selection activeCell="G14" sqref="G14"/>
    </sheetView>
  </sheetViews>
  <sheetFormatPr defaultRowHeight="14.4" x14ac:dyDescent="0.3"/>
  <cols>
    <col min="1" max="1" width="53" bestFit="1" customWidth="1"/>
    <col min="2" max="2" width="18.5546875" style="37" customWidth="1"/>
    <col min="3" max="3" width="38" customWidth="1"/>
    <col min="4" max="4" width="64.6640625" customWidth="1"/>
    <col min="5" max="5" width="8.109375" customWidth="1"/>
    <col min="6" max="6" width="30.88671875" bestFit="1" customWidth="1"/>
    <col min="8" max="8" width="22" bestFit="1" customWidth="1"/>
    <col min="9" max="9" width="33.44140625" bestFit="1" customWidth="1"/>
    <col min="10" max="10" width="19.21875" bestFit="1" customWidth="1"/>
    <col min="11" max="11" width="15.109375" customWidth="1"/>
  </cols>
  <sheetData>
    <row r="1" spans="1:11" ht="18" x14ac:dyDescent="0.35">
      <c r="A1" s="121" t="s">
        <v>135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s="3" customFormat="1" ht="18" x14ac:dyDescent="0.35">
      <c r="A2" s="13"/>
      <c r="B2" s="43"/>
      <c r="C2" s="13"/>
      <c r="D2" s="13"/>
      <c r="E2" s="13"/>
      <c r="F2" s="13"/>
      <c r="G2" s="13"/>
      <c r="H2" s="13"/>
      <c r="I2" s="13"/>
      <c r="J2" s="13"/>
      <c r="K2" s="13"/>
    </row>
    <row r="3" spans="1:11" s="3" customFormat="1" ht="18" x14ac:dyDescent="0.35">
      <c r="A3" s="14" t="s">
        <v>0</v>
      </c>
      <c r="B3" s="61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9</v>
      </c>
      <c r="I3" s="14" t="s">
        <v>143</v>
      </c>
      <c r="J3" s="14" t="s">
        <v>7</v>
      </c>
      <c r="K3" s="14" t="s">
        <v>8</v>
      </c>
    </row>
    <row r="4" spans="1:11" s="112" customFormat="1" ht="18" x14ac:dyDescent="0.35">
      <c r="A4" s="110" t="s">
        <v>185</v>
      </c>
      <c r="B4" s="113">
        <v>9791221603231</v>
      </c>
      <c r="C4" s="111" t="s">
        <v>186</v>
      </c>
      <c r="D4" s="110" t="s">
        <v>187</v>
      </c>
      <c r="E4" s="110" t="s">
        <v>12</v>
      </c>
      <c r="F4" s="110" t="s">
        <v>19</v>
      </c>
      <c r="G4" s="114">
        <v>25.3</v>
      </c>
      <c r="H4" s="109" t="s">
        <v>14</v>
      </c>
      <c r="I4" s="109" t="s">
        <v>188</v>
      </c>
      <c r="J4" s="109" t="s">
        <v>14</v>
      </c>
      <c r="K4" s="109" t="s">
        <v>13</v>
      </c>
    </row>
    <row r="5" spans="1:11" s="42" customFormat="1" ht="18" x14ac:dyDescent="0.35">
      <c r="A5" s="33" t="s">
        <v>10</v>
      </c>
      <c r="B5" s="62">
        <v>9788869104633</v>
      </c>
      <c r="C5" s="34" t="s">
        <v>34</v>
      </c>
      <c r="D5" s="34" t="s">
        <v>35</v>
      </c>
      <c r="E5" s="35" t="s">
        <v>12</v>
      </c>
      <c r="F5" s="33" t="s">
        <v>19</v>
      </c>
      <c r="G5" s="36">
        <v>33.9</v>
      </c>
      <c r="H5" s="35" t="s">
        <v>13</v>
      </c>
      <c r="I5" s="35" t="s">
        <v>166</v>
      </c>
      <c r="J5" s="35" t="s">
        <v>14</v>
      </c>
      <c r="K5" s="35" t="s">
        <v>13</v>
      </c>
    </row>
    <row r="6" spans="1:11" s="42" customFormat="1" ht="18" x14ac:dyDescent="0.35">
      <c r="A6" s="33" t="s">
        <v>11</v>
      </c>
      <c r="B6" s="62">
        <v>9788848263948</v>
      </c>
      <c r="C6" s="34" t="s">
        <v>20</v>
      </c>
      <c r="D6" s="34" t="s">
        <v>21</v>
      </c>
      <c r="E6" s="35" t="s">
        <v>12</v>
      </c>
      <c r="F6" s="33" t="s">
        <v>22</v>
      </c>
      <c r="G6" s="36">
        <v>41.3</v>
      </c>
      <c r="H6" s="35" t="s">
        <v>13</v>
      </c>
      <c r="I6" s="35" t="s">
        <v>160</v>
      </c>
      <c r="J6" s="35" t="s">
        <v>14</v>
      </c>
      <c r="K6" s="35" t="s">
        <v>13</v>
      </c>
    </row>
    <row r="7" spans="1:11" s="37" customFormat="1" ht="36" x14ac:dyDescent="0.35">
      <c r="A7" s="33" t="s">
        <v>28</v>
      </c>
      <c r="B7" s="62">
        <v>9788808403650</v>
      </c>
      <c r="C7" s="34" t="s">
        <v>23</v>
      </c>
      <c r="D7" s="39" t="s">
        <v>67</v>
      </c>
      <c r="E7" s="35" t="s">
        <v>12</v>
      </c>
      <c r="F7" s="33" t="s">
        <v>16</v>
      </c>
      <c r="G7" s="36">
        <v>56.6</v>
      </c>
      <c r="H7" s="35" t="s">
        <v>13</v>
      </c>
      <c r="I7" s="35" t="s">
        <v>144</v>
      </c>
      <c r="J7" s="35" t="s">
        <v>14</v>
      </c>
      <c r="K7" s="35" t="s">
        <v>13</v>
      </c>
    </row>
    <row r="8" spans="1:11" s="37" customFormat="1" ht="36" x14ac:dyDescent="0.35">
      <c r="A8" s="33" t="s">
        <v>51</v>
      </c>
      <c r="B8" s="62">
        <v>9781108874946</v>
      </c>
      <c r="C8" s="40" t="s">
        <v>57</v>
      </c>
      <c r="D8" s="34" t="s">
        <v>58</v>
      </c>
      <c r="E8" s="35">
        <v>1</v>
      </c>
      <c r="F8" s="34" t="s">
        <v>53</v>
      </c>
      <c r="G8" s="36">
        <v>33.1</v>
      </c>
      <c r="H8" s="35" t="s">
        <v>13</v>
      </c>
      <c r="I8" s="35" t="s">
        <v>147</v>
      </c>
      <c r="J8" s="35" t="s">
        <v>14</v>
      </c>
      <c r="K8" s="35" t="s">
        <v>13</v>
      </c>
    </row>
    <row r="9" spans="1:11" s="42" customFormat="1" ht="18" x14ac:dyDescent="0.35">
      <c r="A9" s="33" t="s">
        <v>69</v>
      </c>
      <c r="B9" s="62">
        <v>9788891535283</v>
      </c>
      <c r="C9" s="38" t="s">
        <v>94</v>
      </c>
      <c r="D9" s="34" t="s">
        <v>87</v>
      </c>
      <c r="E9" s="35">
        <v>2</v>
      </c>
      <c r="F9" s="33" t="s">
        <v>72</v>
      </c>
      <c r="G9" s="41">
        <v>35.200000000000003</v>
      </c>
      <c r="H9" s="35" t="s">
        <v>13</v>
      </c>
      <c r="I9" s="35" t="s">
        <v>176</v>
      </c>
      <c r="J9" s="35" t="s">
        <v>14</v>
      </c>
      <c r="K9" s="35" t="s">
        <v>13</v>
      </c>
    </row>
    <row r="10" spans="1:11" s="83" customFormat="1" ht="18" x14ac:dyDescent="0.35">
      <c r="A10" s="81" t="s">
        <v>178</v>
      </c>
      <c r="B10" s="68">
        <v>9788808431646</v>
      </c>
      <c r="C10" s="81" t="s">
        <v>81</v>
      </c>
      <c r="D10" s="81" t="s">
        <v>121</v>
      </c>
      <c r="E10" s="82" t="s">
        <v>12</v>
      </c>
      <c r="F10" s="81" t="s">
        <v>16</v>
      </c>
      <c r="G10" s="41">
        <v>30.5</v>
      </c>
      <c r="H10" s="82" t="s">
        <v>13</v>
      </c>
      <c r="I10" s="82" t="s">
        <v>150</v>
      </c>
      <c r="J10" s="82" t="s">
        <v>14</v>
      </c>
      <c r="K10" s="82" t="s">
        <v>13</v>
      </c>
    </row>
    <row r="11" spans="1:11" s="42" customFormat="1" ht="18" x14ac:dyDescent="0.35">
      <c r="A11" s="33" t="s">
        <v>76</v>
      </c>
      <c r="B11" s="62">
        <v>9788839303967</v>
      </c>
      <c r="C11" s="34" t="s">
        <v>83</v>
      </c>
      <c r="D11" s="34" t="s">
        <v>84</v>
      </c>
      <c r="E11" s="35" t="s">
        <v>12</v>
      </c>
      <c r="F11" s="33" t="s">
        <v>77</v>
      </c>
      <c r="G11" s="41">
        <v>23.2</v>
      </c>
      <c r="H11" s="35" t="s">
        <v>13</v>
      </c>
      <c r="I11" s="35" t="s">
        <v>144</v>
      </c>
      <c r="J11" s="35" t="s">
        <v>13</v>
      </c>
      <c r="K11" s="35" t="s">
        <v>14</v>
      </c>
    </row>
    <row r="12" spans="1:11" s="42" customFormat="1" ht="18" x14ac:dyDescent="0.35">
      <c r="A12" s="33" t="s">
        <v>95</v>
      </c>
      <c r="B12" s="62">
        <v>9780714857220</v>
      </c>
      <c r="C12" s="34" t="s">
        <v>96</v>
      </c>
      <c r="D12" s="34" t="s">
        <v>97</v>
      </c>
      <c r="E12" s="35" t="s">
        <v>12</v>
      </c>
      <c r="F12" s="34" t="s">
        <v>98</v>
      </c>
      <c r="G12" s="41">
        <v>29.95</v>
      </c>
      <c r="H12" s="35" t="s">
        <v>13</v>
      </c>
      <c r="I12" s="35" t="s">
        <v>171</v>
      </c>
      <c r="J12" s="35" t="s">
        <v>13</v>
      </c>
      <c r="K12" s="35" t="s">
        <v>14</v>
      </c>
    </row>
    <row r="13" spans="1:11" s="42" customFormat="1" ht="18" x14ac:dyDescent="0.35">
      <c r="A13" s="33" t="s">
        <v>105</v>
      </c>
      <c r="B13" s="62">
        <v>9788805077212</v>
      </c>
      <c r="C13" s="34" t="s">
        <v>106</v>
      </c>
      <c r="D13" s="34" t="s">
        <v>107</v>
      </c>
      <c r="E13" s="35" t="s">
        <v>12</v>
      </c>
      <c r="F13" s="34" t="s">
        <v>108</v>
      </c>
      <c r="G13" s="41">
        <v>20.5</v>
      </c>
      <c r="H13" s="35" t="s">
        <v>13</v>
      </c>
      <c r="I13" s="35" t="s">
        <v>160</v>
      </c>
      <c r="J13" s="35" t="s">
        <v>13</v>
      </c>
      <c r="K13" s="35" t="s">
        <v>14</v>
      </c>
    </row>
    <row r="14" spans="1:11" s="37" customFormat="1" ht="18" x14ac:dyDescent="0.35">
      <c r="A14" s="43"/>
      <c r="B14" s="43"/>
      <c r="C14" s="43"/>
      <c r="D14" s="45"/>
      <c r="E14" s="43"/>
      <c r="F14" s="43"/>
      <c r="G14" s="46">
        <f>SUM(G4,G5,G6,G7,G8,G9,G10)</f>
        <v>255.89999999999998</v>
      </c>
      <c r="H14" s="43"/>
      <c r="I14" s="43"/>
      <c r="J14" s="43"/>
      <c r="K14" s="43"/>
    </row>
    <row r="15" spans="1:11" s="37" customFormat="1" ht="18" x14ac:dyDescent="0.3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1" s="37" customFormat="1" ht="18" x14ac:dyDescent="0.3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9" s="43" customFormat="1" ht="18" x14ac:dyDescent="0.35"/>
    <row r="18" spans="2:9" s="43" customFormat="1" ht="18" x14ac:dyDescent="0.35"/>
    <row r="19" spans="2:9" s="13" customFormat="1" ht="18" x14ac:dyDescent="0.35">
      <c r="B19" s="43"/>
    </row>
    <row r="20" spans="2:9" s="13" customFormat="1" ht="18" x14ac:dyDescent="0.35">
      <c r="B20" s="43"/>
      <c r="I20"/>
    </row>
  </sheetData>
  <mergeCells count="1">
    <mergeCell ref="A1:K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="82" zoomScaleNormal="82" workbookViewId="0">
      <selection activeCell="G21" sqref="G21"/>
    </sheetView>
  </sheetViews>
  <sheetFormatPr defaultRowHeight="14.4" x14ac:dyDescent="0.3"/>
  <cols>
    <col min="1" max="1" width="43.6640625" customWidth="1"/>
    <col min="2" max="2" width="24.21875" style="12" customWidth="1"/>
    <col min="3" max="3" width="53" customWidth="1"/>
    <col min="4" max="4" width="63.6640625" customWidth="1"/>
    <col min="5" max="5" width="7.109375" style="12" customWidth="1"/>
    <col min="6" max="6" width="31.109375" bestFit="1" customWidth="1"/>
    <col min="7" max="7" width="8.5546875" customWidth="1"/>
    <col min="8" max="8" width="10.88671875" style="12" customWidth="1"/>
    <col min="9" max="9" width="26.77734375" style="12" bestFit="1" customWidth="1"/>
    <col min="10" max="10" width="12.5546875" style="12" customWidth="1"/>
    <col min="11" max="11" width="13.109375" style="12" bestFit="1" customWidth="1"/>
  </cols>
  <sheetData>
    <row r="1" spans="1:29" ht="18" x14ac:dyDescent="0.35">
      <c r="A1" s="121" t="s">
        <v>140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29" ht="18" x14ac:dyDescent="0.3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29" ht="18" x14ac:dyDescent="0.35">
      <c r="A3" s="13"/>
      <c r="B3" s="23"/>
      <c r="C3" s="13"/>
      <c r="D3" s="13"/>
      <c r="E3" s="23"/>
      <c r="F3" s="13"/>
      <c r="G3" s="13"/>
      <c r="H3" s="23"/>
      <c r="I3" s="23"/>
      <c r="J3" s="23"/>
      <c r="K3" s="23"/>
    </row>
    <row r="4" spans="1:29" ht="18" x14ac:dyDescent="0.3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9</v>
      </c>
      <c r="I4" s="14" t="s">
        <v>143</v>
      </c>
      <c r="J4" s="14" t="s">
        <v>7</v>
      </c>
      <c r="K4" s="14" t="s">
        <v>8</v>
      </c>
    </row>
    <row r="5" spans="1:29" ht="18" x14ac:dyDescent="0.35">
      <c r="A5" s="15" t="s">
        <v>18</v>
      </c>
      <c r="B5" s="63" t="s">
        <v>38</v>
      </c>
      <c r="C5" s="16" t="s">
        <v>39</v>
      </c>
      <c r="D5" s="16" t="s">
        <v>40</v>
      </c>
      <c r="E5" s="17">
        <v>1</v>
      </c>
      <c r="F5" s="26" t="s">
        <v>15</v>
      </c>
      <c r="G5" s="18">
        <v>43.1</v>
      </c>
      <c r="H5" s="17" t="s">
        <v>13</v>
      </c>
      <c r="I5" s="35" t="s">
        <v>166</v>
      </c>
      <c r="J5" s="17" t="s">
        <v>14</v>
      </c>
      <c r="K5" s="17" t="s">
        <v>13</v>
      </c>
    </row>
    <row r="6" spans="1:29" ht="18" x14ac:dyDescent="0.35">
      <c r="A6" s="15" t="s">
        <v>11</v>
      </c>
      <c r="B6" s="62">
        <v>9788848263948</v>
      </c>
      <c r="C6" s="16" t="s">
        <v>20</v>
      </c>
      <c r="D6" s="16" t="s">
        <v>21</v>
      </c>
      <c r="E6" s="17" t="s">
        <v>12</v>
      </c>
      <c r="F6" s="26" t="s">
        <v>22</v>
      </c>
      <c r="G6" s="18">
        <v>41.3</v>
      </c>
      <c r="H6" s="17" t="s">
        <v>13</v>
      </c>
      <c r="I6" s="35" t="s">
        <v>160</v>
      </c>
      <c r="J6" s="17" t="s">
        <v>13</v>
      </c>
      <c r="K6" s="17" t="s">
        <v>13</v>
      </c>
    </row>
    <row r="7" spans="1:29" ht="18" x14ac:dyDescent="0.35">
      <c r="A7" s="15" t="s">
        <v>11</v>
      </c>
      <c r="B7" s="62">
        <v>9788848263979</v>
      </c>
      <c r="C7" s="16" t="s">
        <v>20</v>
      </c>
      <c r="D7" s="16" t="s">
        <v>25</v>
      </c>
      <c r="E7" s="17">
        <v>2</v>
      </c>
      <c r="F7" s="26" t="s">
        <v>22</v>
      </c>
      <c r="G7" s="18">
        <v>28.2</v>
      </c>
      <c r="H7" s="17" t="s">
        <v>13</v>
      </c>
      <c r="I7" s="35" t="s">
        <v>161</v>
      </c>
      <c r="J7" s="17" t="s">
        <v>14</v>
      </c>
      <c r="K7" s="17" t="s">
        <v>13</v>
      </c>
    </row>
    <row r="8" spans="1:29" s="42" customFormat="1" ht="18" x14ac:dyDescent="0.35">
      <c r="A8" s="33" t="s">
        <v>197</v>
      </c>
      <c r="B8" s="62">
        <v>9788805080946</v>
      </c>
      <c r="C8" s="34" t="s">
        <v>127</v>
      </c>
      <c r="D8" s="34" t="s">
        <v>128</v>
      </c>
      <c r="E8" s="35">
        <v>1</v>
      </c>
      <c r="F8" s="33" t="s">
        <v>108</v>
      </c>
      <c r="G8" s="36">
        <v>22.1</v>
      </c>
      <c r="H8" s="35" t="s">
        <v>14</v>
      </c>
      <c r="I8" s="35" t="s">
        <v>145</v>
      </c>
      <c r="J8" s="35" t="s">
        <v>14</v>
      </c>
      <c r="K8" s="35" t="s">
        <v>13</v>
      </c>
    </row>
    <row r="9" spans="1:29" s="3" customFormat="1" ht="54" x14ac:dyDescent="0.35">
      <c r="A9" s="15" t="s">
        <v>24</v>
      </c>
      <c r="B9" s="62">
        <v>9788808403650</v>
      </c>
      <c r="C9" s="16" t="s">
        <v>23</v>
      </c>
      <c r="D9" s="40" t="s">
        <v>67</v>
      </c>
      <c r="E9" s="17" t="s">
        <v>12</v>
      </c>
      <c r="F9" s="15" t="s">
        <v>16</v>
      </c>
      <c r="G9" s="18">
        <v>56.6</v>
      </c>
      <c r="H9" s="17" t="s">
        <v>13</v>
      </c>
      <c r="I9" s="35" t="s">
        <v>144</v>
      </c>
      <c r="J9" s="17" t="s">
        <v>13</v>
      </c>
      <c r="K9" s="17" t="s">
        <v>13</v>
      </c>
    </row>
    <row r="10" spans="1:29" s="42" customFormat="1" ht="18" x14ac:dyDescent="0.35">
      <c r="A10" s="33" t="s">
        <v>24</v>
      </c>
      <c r="B10" s="62">
        <v>9788808693693</v>
      </c>
      <c r="C10" s="34" t="s">
        <v>23</v>
      </c>
      <c r="D10" s="40" t="s">
        <v>122</v>
      </c>
      <c r="E10" s="35">
        <v>2</v>
      </c>
      <c r="F10" s="33" t="s">
        <v>16</v>
      </c>
      <c r="G10" s="36">
        <v>32.1</v>
      </c>
      <c r="H10" s="35" t="s">
        <v>13</v>
      </c>
      <c r="I10" s="35" t="s">
        <v>172</v>
      </c>
      <c r="J10" s="35" t="s">
        <v>14</v>
      </c>
      <c r="K10" s="35" t="s">
        <v>13</v>
      </c>
    </row>
    <row r="11" spans="1:29" s="118" customFormat="1" ht="18" customHeight="1" x14ac:dyDescent="0.35">
      <c r="A11" s="115" t="s">
        <v>27</v>
      </c>
      <c r="B11" s="116">
        <v>9788828625216</v>
      </c>
      <c r="C11" s="117" t="s">
        <v>189</v>
      </c>
      <c r="D11" s="117" t="s">
        <v>190</v>
      </c>
      <c r="E11" s="109">
        <v>1</v>
      </c>
      <c r="F11" s="110" t="s">
        <v>191</v>
      </c>
      <c r="G11" s="114">
        <v>42.6</v>
      </c>
      <c r="H11" s="109" t="s">
        <v>14</v>
      </c>
      <c r="I11" s="109" t="s">
        <v>192</v>
      </c>
      <c r="J11" s="109" t="s">
        <v>14</v>
      </c>
      <c r="K11" s="109" t="s">
        <v>13</v>
      </c>
    </row>
    <row r="12" spans="1:29" s="42" customFormat="1" ht="18" x14ac:dyDescent="0.35">
      <c r="A12" s="33" t="s">
        <v>51</v>
      </c>
      <c r="B12" s="62">
        <v>9781108874960</v>
      </c>
      <c r="C12" s="34" t="s">
        <v>52</v>
      </c>
      <c r="D12" s="34" t="s">
        <v>59</v>
      </c>
      <c r="E12" s="35">
        <v>2</v>
      </c>
      <c r="F12" s="34" t="s">
        <v>53</v>
      </c>
      <c r="G12" s="36">
        <v>33.1</v>
      </c>
      <c r="H12" s="35" t="s">
        <v>13</v>
      </c>
      <c r="I12" s="35" t="s">
        <v>148</v>
      </c>
      <c r="J12" s="35" t="s">
        <v>14</v>
      </c>
      <c r="K12" s="35" t="s">
        <v>13</v>
      </c>
    </row>
    <row r="13" spans="1:29" s="2" customFormat="1" ht="36" x14ac:dyDescent="0.35">
      <c r="A13" s="15" t="s">
        <v>69</v>
      </c>
      <c r="B13" s="64" t="s">
        <v>85</v>
      </c>
      <c r="C13" s="16" t="s">
        <v>86</v>
      </c>
      <c r="D13" s="20" t="s">
        <v>88</v>
      </c>
      <c r="E13" s="17">
        <v>1</v>
      </c>
      <c r="F13" s="15" t="s">
        <v>72</v>
      </c>
      <c r="G13" s="18">
        <v>32.299999999999997</v>
      </c>
      <c r="H13" s="17" t="s">
        <v>13</v>
      </c>
      <c r="I13" s="35" t="s">
        <v>166</v>
      </c>
      <c r="J13" s="17" t="s">
        <v>14</v>
      </c>
      <c r="K13" s="17" t="s">
        <v>13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5"/>
    </row>
    <row r="14" spans="1:29" s="11" customFormat="1" ht="18" x14ac:dyDescent="0.35">
      <c r="A14" s="15" t="s">
        <v>73</v>
      </c>
      <c r="B14" s="65">
        <v>9788800354424</v>
      </c>
      <c r="C14" s="16" t="s">
        <v>74</v>
      </c>
      <c r="D14" s="16" t="s">
        <v>89</v>
      </c>
      <c r="E14" s="17" t="s">
        <v>12</v>
      </c>
      <c r="F14" s="15" t="s">
        <v>75</v>
      </c>
      <c r="G14" s="18">
        <v>34.299999999999997</v>
      </c>
      <c r="H14" s="17" t="s">
        <v>13</v>
      </c>
      <c r="I14" s="35" t="s">
        <v>166</v>
      </c>
      <c r="J14" s="17" t="s">
        <v>14</v>
      </c>
      <c r="K14" s="17" t="s">
        <v>13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9"/>
      <c r="AC14" s="10"/>
    </row>
    <row r="15" spans="1:29" s="42" customFormat="1" ht="18" x14ac:dyDescent="0.35">
      <c r="A15" s="33" t="s">
        <v>165</v>
      </c>
      <c r="B15" s="65">
        <v>9788808310873</v>
      </c>
      <c r="C15" s="34" t="s">
        <v>90</v>
      </c>
      <c r="D15" s="34" t="s">
        <v>123</v>
      </c>
      <c r="E15" s="35">
        <v>1</v>
      </c>
      <c r="F15" s="33" t="s">
        <v>16</v>
      </c>
      <c r="G15" s="36">
        <v>28.8</v>
      </c>
      <c r="H15" s="35" t="s">
        <v>13</v>
      </c>
      <c r="I15" s="35" t="s">
        <v>150</v>
      </c>
      <c r="J15" s="35" t="s">
        <v>14</v>
      </c>
      <c r="K15" s="35" t="s">
        <v>13</v>
      </c>
    </row>
    <row r="16" spans="1:29" s="37" customFormat="1" ht="18" x14ac:dyDescent="0.35">
      <c r="A16" s="33" t="s">
        <v>164</v>
      </c>
      <c r="B16" s="65">
        <v>9788835060277</v>
      </c>
      <c r="C16" s="34" t="s">
        <v>99</v>
      </c>
      <c r="D16" s="34" t="s">
        <v>124</v>
      </c>
      <c r="E16" s="35">
        <v>1</v>
      </c>
      <c r="F16" s="34" t="s">
        <v>100</v>
      </c>
      <c r="G16" s="36">
        <v>34.5</v>
      </c>
      <c r="H16" s="35" t="s">
        <v>13</v>
      </c>
      <c r="I16" s="35" t="s">
        <v>150</v>
      </c>
      <c r="J16" s="35" t="s">
        <v>14</v>
      </c>
      <c r="K16" s="35" t="s">
        <v>13</v>
      </c>
    </row>
    <row r="17" spans="1:11" ht="18" x14ac:dyDescent="0.35">
      <c r="A17" s="15" t="s">
        <v>102</v>
      </c>
      <c r="B17" s="65">
        <v>9788839538833</v>
      </c>
      <c r="C17" s="16" t="s">
        <v>103</v>
      </c>
      <c r="D17" s="16" t="s">
        <v>104</v>
      </c>
      <c r="E17" s="17">
        <v>1</v>
      </c>
      <c r="F17" s="15" t="s">
        <v>15</v>
      </c>
      <c r="G17" s="18">
        <v>35.299999999999997</v>
      </c>
      <c r="H17" s="17" t="s">
        <v>13</v>
      </c>
      <c r="I17" s="35" t="s">
        <v>142</v>
      </c>
      <c r="J17" s="17" t="s">
        <v>14</v>
      </c>
      <c r="K17" s="17" t="s">
        <v>13</v>
      </c>
    </row>
    <row r="18" spans="1:11" s="3" customFormat="1" ht="18" x14ac:dyDescent="0.35">
      <c r="A18" s="15" t="s">
        <v>105</v>
      </c>
      <c r="B18" s="62">
        <v>9788805077212</v>
      </c>
      <c r="C18" s="16" t="s">
        <v>106</v>
      </c>
      <c r="D18" s="16" t="s">
        <v>107</v>
      </c>
      <c r="E18" s="17" t="s">
        <v>12</v>
      </c>
      <c r="F18" s="16" t="s">
        <v>108</v>
      </c>
      <c r="G18" s="21">
        <v>20.5</v>
      </c>
      <c r="H18" s="17" t="s">
        <v>13</v>
      </c>
      <c r="I18" s="35" t="s">
        <v>160</v>
      </c>
      <c r="J18" s="17" t="s">
        <v>13</v>
      </c>
      <c r="K18" s="17" t="s">
        <v>13</v>
      </c>
    </row>
    <row r="19" spans="1:11" s="3" customFormat="1" ht="18" x14ac:dyDescent="0.35">
      <c r="A19" s="15" t="s">
        <v>95</v>
      </c>
      <c r="B19" s="62">
        <v>9780714857220</v>
      </c>
      <c r="C19" s="16" t="s">
        <v>96</v>
      </c>
      <c r="D19" s="16" t="s">
        <v>97</v>
      </c>
      <c r="E19" s="17" t="s">
        <v>12</v>
      </c>
      <c r="F19" s="16" t="s">
        <v>98</v>
      </c>
      <c r="G19" s="21">
        <v>29.95</v>
      </c>
      <c r="H19" s="17" t="s">
        <v>13</v>
      </c>
      <c r="I19" s="17" t="s">
        <v>160</v>
      </c>
      <c r="J19" s="17" t="s">
        <v>13</v>
      </c>
      <c r="K19" s="17" t="s">
        <v>13</v>
      </c>
    </row>
    <row r="20" spans="1:11" s="42" customFormat="1" ht="18" x14ac:dyDescent="0.35">
      <c r="A20" s="33" t="s">
        <v>76</v>
      </c>
      <c r="B20" s="62">
        <v>9788839303967</v>
      </c>
      <c r="C20" s="34" t="s">
        <v>83</v>
      </c>
      <c r="D20" s="34" t="s">
        <v>84</v>
      </c>
      <c r="E20" s="35" t="s">
        <v>12</v>
      </c>
      <c r="F20" s="33" t="s">
        <v>77</v>
      </c>
      <c r="G20" s="41">
        <v>23.2</v>
      </c>
      <c r="H20" s="35" t="s">
        <v>13</v>
      </c>
      <c r="I20" s="17" t="s">
        <v>144</v>
      </c>
      <c r="J20" s="35" t="s">
        <v>13</v>
      </c>
      <c r="K20" s="35" t="s">
        <v>14</v>
      </c>
    </row>
    <row r="21" spans="1:11" ht="18" x14ac:dyDescent="0.35">
      <c r="A21" s="13"/>
      <c r="B21" s="23"/>
      <c r="C21" s="13"/>
      <c r="D21" s="13"/>
      <c r="E21" s="23"/>
      <c r="F21" s="13"/>
      <c r="G21" s="22">
        <f>SUM(G5,G7,G8,G10,G11,G12,G13,G14,G15,G16,G17)</f>
        <v>366.40000000000003</v>
      </c>
      <c r="H21" s="23"/>
      <c r="I21" s="23"/>
      <c r="J21" s="23"/>
      <c r="K21" s="23"/>
    </row>
    <row r="22" spans="1:11" ht="18" x14ac:dyDescent="0.35">
      <c r="A22" s="13"/>
      <c r="B22" s="23"/>
      <c r="C22" s="13"/>
      <c r="D22" s="13"/>
      <c r="E22" s="23"/>
      <c r="F22" s="13"/>
      <c r="G22" s="13"/>
      <c r="H22" s="23"/>
      <c r="I22" s="23"/>
      <c r="J22" s="23"/>
      <c r="K22" s="23"/>
    </row>
  </sheetData>
  <mergeCells count="2">
    <mergeCell ref="A1:K1"/>
    <mergeCell ref="A2:K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4"/>
  <sheetViews>
    <sheetView zoomScale="73" zoomScaleNormal="73" workbookViewId="0">
      <selection activeCell="G21" sqref="G21"/>
    </sheetView>
  </sheetViews>
  <sheetFormatPr defaultRowHeight="14.4" x14ac:dyDescent="0.3"/>
  <cols>
    <col min="1" max="1" width="29.33203125" customWidth="1"/>
    <col min="2" max="2" width="21" style="12" customWidth="1"/>
    <col min="3" max="3" width="56" customWidth="1"/>
    <col min="4" max="4" width="71" customWidth="1"/>
    <col min="5" max="5" width="7.109375" customWidth="1"/>
    <col min="6" max="6" width="25.6640625" customWidth="1"/>
    <col min="7" max="7" width="11.44140625" customWidth="1"/>
    <col min="8" max="8" width="10.88671875" customWidth="1"/>
    <col min="9" max="9" width="27.5546875" bestFit="1" customWidth="1"/>
    <col min="10" max="10" width="12.5546875" customWidth="1"/>
    <col min="11" max="11" width="13.109375" bestFit="1" customWidth="1"/>
  </cols>
  <sheetData>
    <row r="1" spans="1:46" ht="18" x14ac:dyDescent="0.35">
      <c r="A1" s="121" t="s">
        <v>141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46" ht="18" x14ac:dyDescent="0.3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46" ht="18" x14ac:dyDescent="0.35">
      <c r="A3" s="13"/>
      <c r="B3" s="23"/>
      <c r="C3" s="13"/>
      <c r="D3" s="13"/>
      <c r="E3" s="13"/>
      <c r="F3" s="13"/>
      <c r="G3" s="13"/>
      <c r="H3" s="13"/>
      <c r="I3" s="13"/>
      <c r="J3" s="13"/>
      <c r="K3" s="13"/>
    </row>
    <row r="4" spans="1:46" ht="18" x14ac:dyDescent="0.3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9</v>
      </c>
      <c r="I4" s="14" t="s">
        <v>143</v>
      </c>
      <c r="J4" s="14" t="s">
        <v>7</v>
      </c>
      <c r="K4" s="14" t="s">
        <v>8</v>
      </c>
    </row>
    <row r="5" spans="1:46" s="3" customFormat="1" ht="18" x14ac:dyDescent="0.35">
      <c r="A5" s="15" t="s">
        <v>18</v>
      </c>
      <c r="B5" s="66">
        <v>9788839529152</v>
      </c>
      <c r="C5" s="16" t="s">
        <v>29</v>
      </c>
      <c r="D5" s="16" t="s">
        <v>46</v>
      </c>
      <c r="E5" s="17">
        <v>2</v>
      </c>
      <c r="F5" s="15" t="s">
        <v>15</v>
      </c>
      <c r="G5" s="18">
        <v>38.799999999999997</v>
      </c>
      <c r="H5" s="17" t="s">
        <v>13</v>
      </c>
      <c r="I5" s="35" t="s">
        <v>167</v>
      </c>
      <c r="J5" s="17" t="s">
        <v>14</v>
      </c>
      <c r="K5" s="17" t="s">
        <v>13</v>
      </c>
    </row>
    <row r="6" spans="1:46" ht="18" x14ac:dyDescent="0.35">
      <c r="A6" s="15" t="s">
        <v>11</v>
      </c>
      <c r="B6" s="62">
        <v>9788848263948</v>
      </c>
      <c r="C6" s="16" t="s">
        <v>20</v>
      </c>
      <c r="D6" s="16" t="s">
        <v>21</v>
      </c>
      <c r="E6" s="17" t="s">
        <v>12</v>
      </c>
      <c r="F6" s="26" t="s">
        <v>22</v>
      </c>
      <c r="G6" s="18">
        <v>41.3</v>
      </c>
      <c r="H6" s="17" t="s">
        <v>13</v>
      </c>
      <c r="I6" s="35" t="s">
        <v>160</v>
      </c>
      <c r="J6" s="17" t="s">
        <v>13</v>
      </c>
      <c r="K6" s="17" t="s">
        <v>13</v>
      </c>
    </row>
    <row r="7" spans="1:46" ht="18" x14ac:dyDescent="0.35">
      <c r="A7" s="15" t="s">
        <v>11</v>
      </c>
      <c r="B7" s="62">
        <v>9788848263979</v>
      </c>
      <c r="C7" s="16" t="s">
        <v>20</v>
      </c>
      <c r="D7" s="16" t="s">
        <v>25</v>
      </c>
      <c r="E7" s="17">
        <v>2</v>
      </c>
      <c r="F7" s="26" t="s">
        <v>22</v>
      </c>
      <c r="G7" s="18">
        <v>28.2</v>
      </c>
      <c r="H7" s="17" t="s">
        <v>13</v>
      </c>
      <c r="I7" s="35" t="s">
        <v>161</v>
      </c>
      <c r="J7" s="17" t="s">
        <v>13</v>
      </c>
      <c r="K7" s="17" t="s">
        <v>13</v>
      </c>
    </row>
    <row r="8" spans="1:46" s="75" customFormat="1" ht="18" x14ac:dyDescent="0.35">
      <c r="A8" s="53" t="s">
        <v>11</v>
      </c>
      <c r="B8" s="91">
        <v>9788805080953</v>
      </c>
      <c r="C8" s="54" t="s">
        <v>127</v>
      </c>
      <c r="D8" s="54" t="s">
        <v>182</v>
      </c>
      <c r="E8" s="55">
        <v>2</v>
      </c>
      <c r="F8" s="53" t="s">
        <v>108</v>
      </c>
      <c r="G8" s="56">
        <v>29.9</v>
      </c>
      <c r="H8" s="55" t="s">
        <v>13</v>
      </c>
      <c r="I8" s="55" t="s">
        <v>146</v>
      </c>
      <c r="J8" s="55" t="s">
        <v>14</v>
      </c>
      <c r="K8" s="55" t="s">
        <v>13</v>
      </c>
    </row>
    <row r="9" spans="1:46" s="3" customFormat="1" ht="36" x14ac:dyDescent="0.35">
      <c r="A9" s="15" t="s">
        <v>24</v>
      </c>
      <c r="B9" s="62">
        <v>9788808403650</v>
      </c>
      <c r="C9" s="16" t="s">
        <v>23</v>
      </c>
      <c r="D9" s="40" t="s">
        <v>67</v>
      </c>
      <c r="E9" s="17" t="s">
        <v>12</v>
      </c>
      <c r="F9" s="15" t="s">
        <v>16</v>
      </c>
      <c r="G9" s="18">
        <v>56.6</v>
      </c>
      <c r="H9" s="17" t="s">
        <v>13</v>
      </c>
      <c r="I9" s="35" t="s">
        <v>144</v>
      </c>
      <c r="J9" s="17" t="s">
        <v>13</v>
      </c>
      <c r="K9" s="17" t="s">
        <v>13</v>
      </c>
    </row>
    <row r="10" spans="1:46" s="42" customFormat="1" ht="18" x14ac:dyDescent="0.35">
      <c r="A10" s="33" t="s">
        <v>24</v>
      </c>
      <c r="B10" s="62">
        <v>9788808693693</v>
      </c>
      <c r="C10" s="34" t="s">
        <v>23</v>
      </c>
      <c r="D10" s="40" t="s">
        <v>122</v>
      </c>
      <c r="E10" s="35">
        <v>2</v>
      </c>
      <c r="F10" s="33" t="s">
        <v>16</v>
      </c>
      <c r="G10" s="36">
        <v>32.1</v>
      </c>
      <c r="H10" s="35" t="s">
        <v>13</v>
      </c>
      <c r="I10" s="35" t="s">
        <v>172</v>
      </c>
      <c r="J10" s="35" t="s">
        <v>13</v>
      </c>
      <c r="K10" s="35" t="s">
        <v>13</v>
      </c>
    </row>
    <row r="11" spans="1:46" s="3" customFormat="1" ht="18" x14ac:dyDescent="0.35">
      <c r="A11" s="15" t="s">
        <v>28</v>
      </c>
      <c r="B11" s="62">
        <v>9788868895365</v>
      </c>
      <c r="C11" s="16" t="s">
        <v>30</v>
      </c>
      <c r="D11" s="16" t="s">
        <v>47</v>
      </c>
      <c r="E11" s="17">
        <v>2</v>
      </c>
      <c r="F11" s="15" t="s">
        <v>31</v>
      </c>
      <c r="G11" s="18">
        <v>51</v>
      </c>
      <c r="H11" s="17" t="s">
        <v>13</v>
      </c>
      <c r="I11" s="35" t="s">
        <v>167</v>
      </c>
      <c r="J11" s="17" t="s">
        <v>14</v>
      </c>
      <c r="K11" s="17" t="s">
        <v>13</v>
      </c>
    </row>
    <row r="12" spans="1:46" s="4" customFormat="1" ht="18" x14ac:dyDescent="0.35">
      <c r="A12" s="15" t="s">
        <v>51</v>
      </c>
      <c r="B12" s="62">
        <v>9788843420728</v>
      </c>
      <c r="C12" s="16" t="s">
        <v>54</v>
      </c>
      <c r="D12" s="16" t="s">
        <v>55</v>
      </c>
      <c r="E12" s="17" t="s">
        <v>12</v>
      </c>
      <c r="F12" s="16" t="s">
        <v>56</v>
      </c>
      <c r="G12" s="18">
        <v>37.9</v>
      </c>
      <c r="H12" s="17" t="s">
        <v>13</v>
      </c>
      <c r="I12" s="35" t="s">
        <v>142</v>
      </c>
      <c r="J12" s="17" t="s">
        <v>13</v>
      </c>
      <c r="K12" s="17" t="s">
        <v>13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5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s="3" customFormat="1" ht="36" x14ac:dyDescent="0.35">
      <c r="A13" s="15" t="s">
        <v>69</v>
      </c>
      <c r="B13" s="62">
        <v>9788891531513</v>
      </c>
      <c r="C13" s="16" t="s">
        <v>91</v>
      </c>
      <c r="D13" s="20" t="s">
        <v>92</v>
      </c>
      <c r="E13" s="17">
        <v>2</v>
      </c>
      <c r="F13" s="16" t="s">
        <v>93</v>
      </c>
      <c r="G13" s="18">
        <v>32.299999999999997</v>
      </c>
      <c r="H13" s="17" t="s">
        <v>13</v>
      </c>
      <c r="I13" s="35" t="s">
        <v>166</v>
      </c>
      <c r="J13" s="17" t="s">
        <v>14</v>
      </c>
      <c r="K13" s="17" t="s">
        <v>13</v>
      </c>
    </row>
    <row r="14" spans="1:46" ht="18" x14ac:dyDescent="0.35">
      <c r="A14" s="15" t="s">
        <v>73</v>
      </c>
      <c r="B14" s="65">
        <v>9788800354424</v>
      </c>
      <c r="C14" s="16" t="s">
        <v>74</v>
      </c>
      <c r="D14" s="16" t="s">
        <v>89</v>
      </c>
      <c r="E14" s="17" t="s">
        <v>12</v>
      </c>
      <c r="F14" s="15" t="s">
        <v>75</v>
      </c>
      <c r="G14" s="18">
        <v>34.299999999999997</v>
      </c>
      <c r="H14" s="17" t="s">
        <v>13</v>
      </c>
      <c r="I14" s="35" t="s">
        <v>166</v>
      </c>
      <c r="J14" s="17" t="s">
        <v>13</v>
      </c>
      <c r="K14" s="17" t="s">
        <v>13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46" s="85" customFormat="1" ht="18" x14ac:dyDescent="0.35">
      <c r="A15" s="81" t="s">
        <v>80</v>
      </c>
      <c r="B15" s="68">
        <v>9788808702425</v>
      </c>
      <c r="C15" s="81" t="s">
        <v>129</v>
      </c>
      <c r="D15" s="84" t="s">
        <v>130</v>
      </c>
      <c r="E15" s="82">
        <v>2</v>
      </c>
      <c r="F15" s="81" t="s">
        <v>16</v>
      </c>
      <c r="G15" s="41">
        <v>35.1</v>
      </c>
      <c r="H15" s="82" t="s">
        <v>13</v>
      </c>
      <c r="I15" s="82" t="s">
        <v>146</v>
      </c>
      <c r="J15" s="82" t="s">
        <v>14</v>
      </c>
      <c r="K15" s="82" t="s">
        <v>13</v>
      </c>
    </row>
    <row r="16" spans="1:46" s="42" customFormat="1" ht="18" x14ac:dyDescent="0.35">
      <c r="A16" s="33" t="s">
        <v>105</v>
      </c>
      <c r="B16" s="62">
        <v>9788805077212</v>
      </c>
      <c r="C16" s="34" t="s">
        <v>106</v>
      </c>
      <c r="D16" s="34" t="s">
        <v>107</v>
      </c>
      <c r="E16" s="35" t="s">
        <v>12</v>
      </c>
      <c r="F16" s="34" t="s">
        <v>108</v>
      </c>
      <c r="G16" s="41">
        <v>20.5</v>
      </c>
      <c r="H16" s="35" t="s">
        <v>13</v>
      </c>
      <c r="I16" s="35" t="s">
        <v>160</v>
      </c>
      <c r="J16" s="35" t="s">
        <v>13</v>
      </c>
      <c r="K16" s="35" t="s">
        <v>13</v>
      </c>
    </row>
    <row r="17" spans="1:11" s="37" customFormat="1" ht="18" x14ac:dyDescent="0.35">
      <c r="A17" s="33" t="s">
        <v>101</v>
      </c>
      <c r="B17" s="67">
        <v>9788835060291</v>
      </c>
      <c r="C17" s="33" t="s">
        <v>99</v>
      </c>
      <c r="D17" s="34" t="s">
        <v>131</v>
      </c>
      <c r="E17" s="35">
        <v>2</v>
      </c>
      <c r="F17" s="33" t="s">
        <v>132</v>
      </c>
      <c r="G17" s="36">
        <v>38.1</v>
      </c>
      <c r="H17" s="35" t="s">
        <v>13</v>
      </c>
      <c r="I17" s="35" t="s">
        <v>146</v>
      </c>
      <c r="J17" s="35" t="s">
        <v>14</v>
      </c>
      <c r="K17" s="35" t="s">
        <v>13</v>
      </c>
    </row>
    <row r="18" spans="1:11" ht="18" x14ac:dyDescent="0.35">
      <c r="A18" s="15" t="s">
        <v>102</v>
      </c>
      <c r="B18" s="65">
        <v>9788839538840</v>
      </c>
      <c r="C18" s="15" t="s">
        <v>115</v>
      </c>
      <c r="D18" s="16" t="s">
        <v>116</v>
      </c>
      <c r="E18" s="17">
        <v>2</v>
      </c>
      <c r="F18" s="15" t="s">
        <v>15</v>
      </c>
      <c r="G18" s="18">
        <v>42.5</v>
      </c>
      <c r="H18" s="17" t="s">
        <v>13</v>
      </c>
      <c r="I18" s="17" t="s">
        <v>149</v>
      </c>
      <c r="J18" s="17" t="s">
        <v>14</v>
      </c>
      <c r="K18" s="17" t="s">
        <v>13</v>
      </c>
    </row>
    <row r="19" spans="1:11" s="3" customFormat="1" ht="18" x14ac:dyDescent="0.35">
      <c r="A19" s="15" t="s">
        <v>95</v>
      </c>
      <c r="B19" s="62">
        <v>9780714857220</v>
      </c>
      <c r="C19" s="16" t="s">
        <v>96</v>
      </c>
      <c r="D19" s="16" t="s">
        <v>97</v>
      </c>
      <c r="E19" s="17" t="s">
        <v>12</v>
      </c>
      <c r="F19" s="16" t="s">
        <v>98</v>
      </c>
      <c r="G19" s="21">
        <v>29.95</v>
      </c>
      <c r="H19" s="17" t="s">
        <v>13</v>
      </c>
      <c r="I19" s="17" t="s">
        <v>160</v>
      </c>
      <c r="J19" s="17" t="s">
        <v>13</v>
      </c>
      <c r="K19" s="17" t="s">
        <v>13</v>
      </c>
    </row>
    <row r="20" spans="1:11" s="42" customFormat="1" ht="18" x14ac:dyDescent="0.35">
      <c r="A20" s="33" t="s">
        <v>76</v>
      </c>
      <c r="B20" s="62">
        <v>9788839303967</v>
      </c>
      <c r="C20" s="34" t="s">
        <v>83</v>
      </c>
      <c r="D20" s="34" t="s">
        <v>84</v>
      </c>
      <c r="E20" s="35" t="s">
        <v>12</v>
      </c>
      <c r="F20" s="33" t="s">
        <v>77</v>
      </c>
      <c r="G20" s="41">
        <v>23.2</v>
      </c>
      <c r="H20" s="35" t="s">
        <v>13</v>
      </c>
      <c r="I20" s="17" t="s">
        <v>144</v>
      </c>
      <c r="J20" s="35" t="s">
        <v>13</v>
      </c>
      <c r="K20" s="35" t="s">
        <v>14</v>
      </c>
    </row>
    <row r="21" spans="1:11" ht="18" x14ac:dyDescent="0.35">
      <c r="A21" s="13"/>
      <c r="B21" s="23"/>
      <c r="C21" s="13"/>
      <c r="D21" s="13"/>
      <c r="E21" s="13"/>
      <c r="F21" s="13"/>
      <c r="G21" s="22">
        <f>SUM(G5,G8,G11,G13,G15,G17,G18)</f>
        <v>267.7</v>
      </c>
      <c r="H21" s="13"/>
      <c r="I21" s="13"/>
      <c r="J21" s="13"/>
      <c r="K21" s="13"/>
    </row>
    <row r="22" spans="1:11" ht="18" x14ac:dyDescent="0.35">
      <c r="A22" s="13"/>
      <c r="B22" s="2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" x14ac:dyDescent="0.35">
      <c r="A23" s="13"/>
      <c r="B23" s="2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" x14ac:dyDescent="0.35">
      <c r="A24" s="58" t="s">
        <v>154</v>
      </c>
      <c r="B24" s="74"/>
      <c r="C24" s="58"/>
      <c r="D24" s="13"/>
      <c r="E24" s="23"/>
      <c r="F24" s="13"/>
      <c r="G24" s="13"/>
      <c r="H24" s="13"/>
      <c r="I24" s="13"/>
      <c r="J24" s="13"/>
      <c r="K24" s="23"/>
    </row>
  </sheetData>
  <mergeCells count="2">
    <mergeCell ref="A1:K1"/>
    <mergeCell ref="A2:K2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="74" zoomScaleNormal="74" workbookViewId="0">
      <selection activeCell="G21" sqref="G21"/>
    </sheetView>
  </sheetViews>
  <sheetFormatPr defaultRowHeight="14.4" x14ac:dyDescent="0.3"/>
  <cols>
    <col min="1" max="1" width="25.44140625" customWidth="1"/>
    <col min="2" max="2" width="21.109375" style="12" customWidth="1"/>
    <col min="3" max="3" width="45.109375" customWidth="1"/>
    <col min="4" max="4" width="85.44140625" customWidth="1"/>
    <col min="6" max="6" width="23.88671875" customWidth="1"/>
    <col min="7" max="7" width="9.109375" style="12"/>
    <col min="8" max="8" width="18" style="12" bestFit="1" customWidth="1"/>
    <col min="9" max="9" width="27.109375" style="12" bestFit="1" customWidth="1"/>
    <col min="10" max="10" width="15.44140625" style="12" bestFit="1" customWidth="1"/>
    <col min="11" max="11" width="13.33203125" style="12" bestFit="1" customWidth="1"/>
  </cols>
  <sheetData>
    <row r="1" spans="1:19" ht="18" x14ac:dyDescent="0.35">
      <c r="A1" s="121" t="s">
        <v>152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9" ht="18" x14ac:dyDescent="0.35">
      <c r="A2" s="13"/>
      <c r="B2" s="23"/>
      <c r="C2" s="13"/>
      <c r="D2" s="13"/>
      <c r="E2" s="13"/>
      <c r="F2" s="13"/>
      <c r="G2" s="23"/>
      <c r="H2" s="23"/>
      <c r="I2" s="23"/>
      <c r="J2" s="23"/>
      <c r="K2" s="23"/>
    </row>
    <row r="3" spans="1:19" ht="18" x14ac:dyDescent="0.3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9</v>
      </c>
      <c r="I3" s="14" t="s">
        <v>143</v>
      </c>
      <c r="J3" s="14" t="s">
        <v>7</v>
      </c>
      <c r="K3" s="14" t="s">
        <v>8</v>
      </c>
    </row>
    <row r="4" spans="1:19" ht="18" x14ac:dyDescent="0.35">
      <c r="A4" s="15" t="s">
        <v>18</v>
      </c>
      <c r="B4" s="66">
        <v>9788839529176</v>
      </c>
      <c r="C4" s="16" t="s">
        <v>32</v>
      </c>
      <c r="D4" s="16" t="s">
        <v>48</v>
      </c>
      <c r="E4" s="17">
        <v>3</v>
      </c>
      <c r="F4" s="15" t="s">
        <v>15</v>
      </c>
      <c r="G4" s="18">
        <v>44.5</v>
      </c>
      <c r="H4" s="17" t="s">
        <v>13</v>
      </c>
      <c r="I4" s="35" t="s">
        <v>168</v>
      </c>
      <c r="J4" s="17" t="s">
        <v>14</v>
      </c>
      <c r="K4" s="17" t="s">
        <v>13</v>
      </c>
    </row>
    <row r="5" spans="1:19" ht="18" x14ac:dyDescent="0.35">
      <c r="A5" s="15" t="s">
        <v>11</v>
      </c>
      <c r="B5" s="62">
        <v>9788839532312</v>
      </c>
      <c r="C5" s="16" t="s">
        <v>26</v>
      </c>
      <c r="D5" s="16" t="s">
        <v>33</v>
      </c>
      <c r="E5" s="17">
        <v>3</v>
      </c>
      <c r="F5" s="15" t="s">
        <v>15</v>
      </c>
      <c r="G5" s="18">
        <v>34.6</v>
      </c>
      <c r="H5" s="17" t="s">
        <v>13</v>
      </c>
      <c r="I5" s="35" t="s">
        <v>170</v>
      </c>
      <c r="J5" s="17" t="s">
        <v>14</v>
      </c>
      <c r="K5" s="17" t="s">
        <v>13</v>
      </c>
    </row>
    <row r="6" spans="1:19" ht="18" x14ac:dyDescent="0.35">
      <c r="A6" s="15" t="s">
        <v>11</v>
      </c>
      <c r="B6" s="62">
        <v>9788848263948</v>
      </c>
      <c r="C6" s="16" t="s">
        <v>20</v>
      </c>
      <c r="D6" s="16" t="s">
        <v>21</v>
      </c>
      <c r="E6" s="17" t="s">
        <v>12</v>
      </c>
      <c r="F6" s="26" t="s">
        <v>22</v>
      </c>
      <c r="G6" s="18">
        <v>41.3</v>
      </c>
      <c r="H6" s="17" t="s">
        <v>13</v>
      </c>
      <c r="I6" s="35" t="s">
        <v>160</v>
      </c>
      <c r="J6" s="17" t="s">
        <v>13</v>
      </c>
      <c r="K6" s="17" t="s">
        <v>13</v>
      </c>
    </row>
    <row r="7" spans="1:19" ht="18" x14ac:dyDescent="0.35">
      <c r="A7" s="15" t="s">
        <v>11</v>
      </c>
      <c r="B7" s="62">
        <v>9788848263979</v>
      </c>
      <c r="C7" s="16" t="s">
        <v>20</v>
      </c>
      <c r="D7" s="16" t="s">
        <v>25</v>
      </c>
      <c r="E7" s="17">
        <v>2</v>
      </c>
      <c r="F7" s="26" t="s">
        <v>22</v>
      </c>
      <c r="G7" s="18">
        <v>28.2</v>
      </c>
      <c r="H7" s="17" t="s">
        <v>13</v>
      </c>
      <c r="I7" s="35" t="s">
        <v>161</v>
      </c>
      <c r="J7" s="17" t="s">
        <v>13</v>
      </c>
      <c r="K7" s="17" t="s">
        <v>13</v>
      </c>
    </row>
    <row r="8" spans="1:19" ht="18" x14ac:dyDescent="0.35">
      <c r="A8" s="15" t="s">
        <v>28</v>
      </c>
      <c r="B8" s="62">
        <v>9788868895372</v>
      </c>
      <c r="C8" s="16" t="s">
        <v>30</v>
      </c>
      <c r="D8" s="16" t="s">
        <v>49</v>
      </c>
      <c r="E8" s="17">
        <v>3</v>
      </c>
      <c r="F8" s="15" t="s">
        <v>31</v>
      </c>
      <c r="G8" s="18">
        <v>54</v>
      </c>
      <c r="H8" s="17" t="s">
        <v>13</v>
      </c>
      <c r="I8" s="35" t="s">
        <v>168</v>
      </c>
      <c r="J8" s="17" t="s">
        <v>14</v>
      </c>
      <c r="K8" s="17" t="s">
        <v>13</v>
      </c>
    </row>
    <row r="9" spans="1:19" ht="18" x14ac:dyDescent="0.35">
      <c r="A9" s="15" t="s">
        <v>28</v>
      </c>
      <c r="B9" s="62">
        <v>9788868895389</v>
      </c>
      <c r="C9" s="16" t="s">
        <v>30</v>
      </c>
      <c r="D9" s="16" t="s">
        <v>50</v>
      </c>
      <c r="E9" s="17" t="s">
        <v>12</v>
      </c>
      <c r="F9" s="15" t="s">
        <v>31</v>
      </c>
      <c r="G9" s="18">
        <v>13</v>
      </c>
      <c r="H9" s="17" t="s">
        <v>13</v>
      </c>
      <c r="I9" s="35" t="s">
        <v>169</v>
      </c>
      <c r="J9" s="17" t="s">
        <v>14</v>
      </c>
      <c r="K9" s="17" t="s">
        <v>13</v>
      </c>
    </row>
    <row r="10" spans="1:19" s="42" customFormat="1" ht="36" x14ac:dyDescent="0.35">
      <c r="A10" s="33" t="s">
        <v>24</v>
      </c>
      <c r="B10" s="62">
        <v>9788808403650</v>
      </c>
      <c r="C10" s="16" t="s">
        <v>23</v>
      </c>
      <c r="D10" s="40" t="s">
        <v>67</v>
      </c>
      <c r="E10" s="17" t="s">
        <v>12</v>
      </c>
      <c r="F10" s="15" t="s">
        <v>16</v>
      </c>
      <c r="G10" s="18">
        <v>56.6</v>
      </c>
      <c r="H10" s="35" t="s">
        <v>13</v>
      </c>
      <c r="I10" s="35" t="s">
        <v>144</v>
      </c>
      <c r="J10" s="35" t="s">
        <v>13</v>
      </c>
      <c r="K10" s="35" t="s">
        <v>13</v>
      </c>
    </row>
    <row r="11" spans="1:19" s="42" customFormat="1" ht="18" x14ac:dyDescent="0.35">
      <c r="A11" s="33" t="s">
        <v>24</v>
      </c>
      <c r="B11" s="62">
        <v>9788808693693</v>
      </c>
      <c r="C11" s="34" t="s">
        <v>23</v>
      </c>
      <c r="D11" s="40" t="s">
        <v>122</v>
      </c>
      <c r="E11" s="35">
        <v>2</v>
      </c>
      <c r="F11" s="33" t="s">
        <v>16</v>
      </c>
      <c r="G11" s="36">
        <v>32.1</v>
      </c>
      <c r="H11" s="35" t="s">
        <v>13</v>
      </c>
      <c r="I11" s="35" t="s">
        <v>172</v>
      </c>
      <c r="J11" s="35" t="s">
        <v>13</v>
      </c>
      <c r="K11" s="35" t="s">
        <v>13</v>
      </c>
    </row>
    <row r="12" spans="1:19" s="99" customFormat="1" ht="18" x14ac:dyDescent="0.35">
      <c r="A12" s="92" t="s">
        <v>51</v>
      </c>
      <c r="B12" s="93">
        <v>9788843420728</v>
      </c>
      <c r="C12" s="94" t="s">
        <v>54</v>
      </c>
      <c r="D12" s="94" t="s">
        <v>55</v>
      </c>
      <c r="E12" s="95" t="s">
        <v>12</v>
      </c>
      <c r="F12" s="94" t="s">
        <v>56</v>
      </c>
      <c r="G12" s="96">
        <v>37.9</v>
      </c>
      <c r="H12" s="95" t="s">
        <v>13</v>
      </c>
      <c r="I12" s="97" t="s">
        <v>142</v>
      </c>
      <c r="J12" s="95" t="s">
        <v>13</v>
      </c>
      <c r="K12" s="95" t="s">
        <v>13</v>
      </c>
      <c r="L12" s="3"/>
      <c r="M12" s="3"/>
      <c r="N12" s="3"/>
      <c r="O12" s="3"/>
      <c r="P12" s="3"/>
      <c r="Q12" s="3"/>
      <c r="R12" s="3"/>
      <c r="S12" s="98"/>
    </row>
    <row r="13" spans="1:19" s="53" customFormat="1" ht="18" x14ac:dyDescent="0.35">
      <c r="A13" s="53" t="s">
        <v>68</v>
      </c>
      <c r="B13" s="107">
        <v>9788808291295</v>
      </c>
      <c r="C13" s="108" t="s">
        <v>183</v>
      </c>
      <c r="D13" s="108" t="s">
        <v>184</v>
      </c>
      <c r="E13" s="71" t="s">
        <v>12</v>
      </c>
      <c r="F13" s="70" t="s">
        <v>16</v>
      </c>
      <c r="G13" s="72">
        <v>30.2</v>
      </c>
      <c r="H13" s="71" t="s">
        <v>13</v>
      </c>
      <c r="I13" s="55" t="s">
        <v>151</v>
      </c>
      <c r="J13" s="71" t="s">
        <v>14</v>
      </c>
      <c r="K13" s="71" t="s">
        <v>13</v>
      </c>
    </row>
    <row r="14" spans="1:19" s="3" customFormat="1" ht="36" x14ac:dyDescent="0.35">
      <c r="A14" s="100" t="s">
        <v>69</v>
      </c>
      <c r="B14" s="101">
        <v>9788891531520</v>
      </c>
      <c r="C14" s="19" t="s">
        <v>70</v>
      </c>
      <c r="D14" s="102" t="s">
        <v>71</v>
      </c>
      <c r="E14" s="103">
        <v>3</v>
      </c>
      <c r="F14" s="104" t="s">
        <v>72</v>
      </c>
      <c r="G14" s="105">
        <v>32.299999999999997</v>
      </c>
      <c r="H14" s="103" t="s">
        <v>13</v>
      </c>
      <c r="I14" s="106" t="s">
        <v>166</v>
      </c>
      <c r="J14" s="103" t="s">
        <v>14</v>
      </c>
      <c r="K14" s="103" t="s">
        <v>13</v>
      </c>
    </row>
    <row r="15" spans="1:19" s="3" customFormat="1" ht="18" x14ac:dyDescent="0.35">
      <c r="A15" s="15" t="s">
        <v>73</v>
      </c>
      <c r="B15" s="62">
        <v>9788800354462</v>
      </c>
      <c r="C15" s="16" t="s">
        <v>74</v>
      </c>
      <c r="D15" s="19" t="s">
        <v>120</v>
      </c>
      <c r="E15" s="17" t="s">
        <v>12</v>
      </c>
      <c r="F15" s="16" t="s">
        <v>75</v>
      </c>
      <c r="G15" s="18">
        <v>22.7</v>
      </c>
      <c r="H15" s="17" t="s">
        <v>13</v>
      </c>
      <c r="I15" s="35" t="s">
        <v>167</v>
      </c>
      <c r="J15" s="17" t="s">
        <v>14</v>
      </c>
      <c r="K15" s="17" t="s">
        <v>13</v>
      </c>
    </row>
    <row r="16" spans="1:19" s="42" customFormat="1" ht="18" x14ac:dyDescent="0.35">
      <c r="A16" s="33" t="s">
        <v>76</v>
      </c>
      <c r="B16" s="62">
        <v>9788839303967</v>
      </c>
      <c r="C16" s="34" t="s">
        <v>83</v>
      </c>
      <c r="D16" s="34" t="s">
        <v>84</v>
      </c>
      <c r="E16" s="35" t="s">
        <v>12</v>
      </c>
      <c r="F16" s="33" t="s">
        <v>77</v>
      </c>
      <c r="G16" s="41">
        <v>23.2</v>
      </c>
      <c r="H16" s="35" t="s">
        <v>13</v>
      </c>
      <c r="I16" s="35" t="s">
        <v>144</v>
      </c>
      <c r="J16" s="35" t="s">
        <v>13</v>
      </c>
      <c r="K16" s="35" t="s">
        <v>13</v>
      </c>
    </row>
    <row r="17" spans="1:11" s="3" customFormat="1" ht="18" x14ac:dyDescent="0.35">
      <c r="A17" s="15" t="s">
        <v>105</v>
      </c>
      <c r="B17" s="62">
        <v>9788805077212</v>
      </c>
      <c r="C17" s="16" t="s">
        <v>106</v>
      </c>
      <c r="D17" s="16" t="s">
        <v>107</v>
      </c>
      <c r="E17" s="17" t="s">
        <v>12</v>
      </c>
      <c r="F17" s="16" t="s">
        <v>108</v>
      </c>
      <c r="G17" s="21">
        <v>20.5</v>
      </c>
      <c r="H17" s="17" t="s">
        <v>13</v>
      </c>
      <c r="I17" s="17" t="s">
        <v>160</v>
      </c>
      <c r="J17" s="17" t="s">
        <v>13</v>
      </c>
      <c r="K17" s="17" t="s">
        <v>13</v>
      </c>
    </row>
    <row r="18" spans="1:11" s="57" customFormat="1" ht="18" x14ac:dyDescent="0.35">
      <c r="A18" s="53" t="s">
        <v>101</v>
      </c>
      <c r="B18" s="73">
        <v>9788835060321</v>
      </c>
      <c r="C18" s="53" t="s">
        <v>99</v>
      </c>
      <c r="D18" s="54" t="s">
        <v>162</v>
      </c>
      <c r="E18" s="55">
        <v>3</v>
      </c>
      <c r="F18" s="53" t="s">
        <v>163</v>
      </c>
      <c r="G18" s="56">
        <v>39.700000000000003</v>
      </c>
      <c r="H18" s="55" t="s">
        <v>13</v>
      </c>
      <c r="I18" s="55" t="s">
        <v>151</v>
      </c>
      <c r="J18" s="55" t="s">
        <v>14</v>
      </c>
      <c r="K18" s="55" t="s">
        <v>13</v>
      </c>
    </row>
    <row r="19" spans="1:11" s="42" customFormat="1" ht="18" x14ac:dyDescent="0.35">
      <c r="A19" s="33" t="s">
        <v>102</v>
      </c>
      <c r="B19" s="62">
        <v>9788839538826</v>
      </c>
      <c r="C19" s="34" t="s">
        <v>115</v>
      </c>
      <c r="D19" s="34" t="s">
        <v>117</v>
      </c>
      <c r="E19" s="35">
        <v>3</v>
      </c>
      <c r="F19" s="33" t="s">
        <v>15</v>
      </c>
      <c r="G19" s="41">
        <v>42.5</v>
      </c>
      <c r="H19" s="35" t="s">
        <v>13</v>
      </c>
      <c r="I19" s="17" t="s">
        <v>148</v>
      </c>
      <c r="J19" s="35" t="s">
        <v>14</v>
      </c>
      <c r="K19" s="35" t="s">
        <v>13</v>
      </c>
    </row>
    <row r="20" spans="1:11" s="3" customFormat="1" ht="18" x14ac:dyDescent="0.35">
      <c r="A20" s="15" t="s">
        <v>95</v>
      </c>
      <c r="B20" s="62">
        <v>9780714857220</v>
      </c>
      <c r="C20" s="16" t="s">
        <v>96</v>
      </c>
      <c r="D20" s="16" t="s">
        <v>97</v>
      </c>
      <c r="E20" s="17" t="s">
        <v>12</v>
      </c>
      <c r="F20" s="16" t="s">
        <v>98</v>
      </c>
      <c r="G20" s="21">
        <v>29.95</v>
      </c>
      <c r="H20" s="17" t="s">
        <v>13</v>
      </c>
      <c r="I20" s="35" t="s">
        <v>160</v>
      </c>
      <c r="J20" s="17" t="s">
        <v>13</v>
      </c>
      <c r="K20" s="17" t="s">
        <v>13</v>
      </c>
    </row>
    <row r="21" spans="1:11" ht="18" x14ac:dyDescent="0.35">
      <c r="A21" s="13"/>
      <c r="B21" s="23"/>
      <c r="C21" s="13"/>
      <c r="D21" s="13"/>
      <c r="E21" s="13"/>
      <c r="F21" s="13"/>
      <c r="G21" s="22">
        <f>SUM(G4,G5,G8,G9,G13,G14,G15,G18,G19)</f>
        <v>313.49999999999994</v>
      </c>
      <c r="H21" s="23"/>
      <c r="I21" s="23"/>
      <c r="J21" s="23"/>
      <c r="K21" s="23"/>
    </row>
    <row r="22" spans="1:11" ht="18" x14ac:dyDescent="0.35">
      <c r="A22" s="13"/>
      <c r="B22" s="23"/>
      <c r="C22" s="13"/>
      <c r="D22" s="13"/>
      <c r="E22" s="13"/>
      <c r="F22" s="13"/>
      <c r="G22" s="23"/>
      <c r="H22" s="23"/>
      <c r="I22" s="23"/>
      <c r="J22" s="23"/>
      <c r="K22" s="23"/>
    </row>
    <row r="23" spans="1:11" ht="18" x14ac:dyDescent="0.35">
      <c r="A23" s="13"/>
      <c r="B23" s="23"/>
      <c r="C23" s="13"/>
      <c r="D23" s="13"/>
      <c r="E23" s="13"/>
      <c r="F23" s="13"/>
      <c r="G23" s="23"/>
      <c r="H23" s="23"/>
      <c r="I23" s="23"/>
      <c r="J23" s="23"/>
      <c r="K23" s="23"/>
    </row>
    <row r="24" spans="1:11" ht="18" x14ac:dyDescent="0.35">
      <c r="A24" s="58" t="s">
        <v>153</v>
      </c>
      <c r="B24" s="74"/>
      <c r="C24" s="58"/>
      <c r="D24" s="13"/>
      <c r="E24" s="23"/>
      <c r="F24" s="13"/>
      <c r="G24" s="13"/>
      <c r="H24" s="13"/>
      <c r="I24" s="13"/>
      <c r="J24" s="13"/>
      <c r="K24" s="23"/>
    </row>
    <row r="25" spans="1:11" s="37" customFormat="1" ht="18" x14ac:dyDescent="0.35">
      <c r="A25" s="43"/>
      <c r="B25" s="50"/>
      <c r="C25" s="43"/>
      <c r="D25" s="43"/>
      <c r="E25" s="43"/>
      <c r="F25" s="43"/>
      <c r="G25" s="50"/>
      <c r="H25" s="50"/>
      <c r="I25" s="50"/>
      <c r="J25" s="50"/>
      <c r="K25" s="50"/>
    </row>
    <row r="26" spans="1:11" ht="18" x14ac:dyDescent="0.35">
      <c r="A26" s="13"/>
      <c r="B26" s="23"/>
      <c r="C26" s="13"/>
      <c r="D26" s="13"/>
      <c r="E26" s="13"/>
      <c r="F26" s="13"/>
      <c r="G26" s="23"/>
      <c r="H26" s="23"/>
      <c r="I26" s="23"/>
      <c r="J26" s="23"/>
      <c r="K26" s="23"/>
    </row>
    <row r="27" spans="1:11" ht="18" x14ac:dyDescent="0.35">
      <c r="A27" s="13"/>
      <c r="B27" s="23"/>
      <c r="C27" s="13"/>
      <c r="D27" s="13"/>
      <c r="E27" s="13"/>
      <c r="F27" s="13"/>
      <c r="G27" s="23"/>
      <c r="H27" s="23"/>
      <c r="I27" s="23"/>
      <c r="J27" s="23"/>
      <c r="K27" s="23"/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CL.1 LC</vt:lpstr>
      <vt:lpstr>CL. 2 LC</vt:lpstr>
      <vt:lpstr>CL. 3 LC</vt:lpstr>
      <vt:lpstr>CL. 4 LC</vt:lpstr>
      <vt:lpstr>CL. 5 LC</vt:lpstr>
      <vt:lpstr>CL.1CS</vt:lpstr>
      <vt:lpstr>CL. 2CS LC</vt:lpstr>
      <vt:lpstr>CL. 3CS LC</vt:lpstr>
      <vt:lpstr>CL. 4CS</vt:lpstr>
      <vt:lpstr>spesa e annotazioni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2026-05-10T17:48:24Z</dcterms:modified>
</cp:coreProperties>
</file>